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slicerCaches/slicerCache5.xml" ContentType="application/vnd.ms-excel.slicerCache+xml"/>
  <Override PartName="/xl/slicerCaches/slicerCache6.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pivotTables/pivotTable1.xml" ContentType="application/vnd.openxmlformats-officedocument.spreadsheetml.pivotTable+xml"/>
  <Override PartName="/xl/drawings/drawing2.xml" ContentType="application/vnd.openxmlformats-officedocument.drawing+xml"/>
  <Override PartName="/xl/slicers/slicer1.xml" ContentType="application/vnd.ms-excel.slicer+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drawings/drawing3.xml" ContentType="application/vnd.openxmlformats-officedocument.drawingml.chartshapes+xml"/>
  <Override PartName="/xl/pivotTables/pivotTable2.xml" ContentType="application/vnd.openxmlformats-officedocument.spreadsheetml.pivotTable+xml"/>
  <Override PartName="/xl/drawings/drawing4.xml" ContentType="application/vnd.openxmlformats-officedocument.drawing+xml"/>
  <Override PartName="/xl/slicers/slicer2.xml" ContentType="application/vnd.ms-excel.slicer+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drawings/drawing5.xml" ContentType="application/vnd.openxmlformats-officedocument.drawingml.chartshapes+xml"/>
  <Override PartName="/xl/drawings/drawing6.xml" ContentType="application/vnd.openxmlformats-officedocument.drawing+xml"/>
  <Override PartName="/xl/comments1.xml" ContentType="application/vnd.openxmlformats-officedocument.spreadsheetml.comments+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charts/chart19.xml" ContentType="application/vnd.openxmlformats-officedocument.drawingml.chart+xml"/>
  <Override PartName="/xl/charts/style19.xml" ContentType="application/vnd.ms-office.chartstyle+xml"/>
  <Override PartName="/xl/charts/colors19.xml" ContentType="application/vnd.ms-office.chartcolorstyle+xml"/>
  <Override PartName="/xl/drawings/drawing7.xml" ContentType="application/vnd.openxmlformats-officedocument.drawing+xml"/>
  <Override PartName="/xl/charts/chart20.xml" ContentType="application/vnd.openxmlformats-officedocument.drawingml.chart+xml"/>
  <Override PartName="/xl/charts/style20.xml" ContentType="application/vnd.ms-office.chartstyle+xml"/>
  <Override PartName="/xl/charts/colors20.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hidePivotFieldList="1"/>
  <mc:AlternateContent xmlns:mc="http://schemas.openxmlformats.org/markup-compatibility/2006">
    <mc:Choice Requires="x15">
      <x15ac:absPath xmlns:x15ac="http://schemas.microsoft.com/office/spreadsheetml/2010/11/ac" url="https://gemeentebestuurzemst-my.sharepoint.com/personal/johan_janssens_zemst_be/Documents/Documenten/"/>
    </mc:Choice>
  </mc:AlternateContent>
  <xr:revisionPtr revIDLastSave="0" documentId="8_{E4C1FA63-B10D-4FEE-8648-7E14BEA73439}" xr6:coauthVersionLast="47" xr6:coauthVersionMax="47" xr10:uidLastSave="{00000000-0000-0000-0000-000000000000}"/>
  <bookViews>
    <workbookView xWindow="28680" yWindow="-120" windowWidth="29040" windowHeight="15720" tabRatio="747" activeTab="2" xr2:uid="{00000000-000D-0000-FFFF-FFFF00000000}"/>
  </bookViews>
  <sheets>
    <sheet name="Evolutie statussen" sheetId="8" r:id="rId1"/>
    <sheet name="Draaigrafiek ALLES" sheetId="7" r:id="rId2"/>
    <sheet name="Draaigrafiek PRIOR" sheetId="6" r:id="rId3"/>
    <sheet name="Detail PRIOR status jan '26" sheetId="5" r:id="rId4"/>
    <sheet name="Berekening evolutie statussen" sheetId="4" state="hidden" r:id="rId5"/>
    <sheet name="Blad3" sheetId="9" state="hidden" r:id="rId6"/>
    <sheet name="Info" sheetId="3" state="hidden" r:id="rId7"/>
  </sheets>
  <externalReferences>
    <externalReference r:id="rId8"/>
  </externalReferences>
  <definedNames>
    <definedName name="_xlnm._FilterDatabase" localSheetId="3" hidden="1">'Detail PRIOR status jan ''26'!$A$1:$G$47</definedName>
    <definedName name="Slicer_Actie">#N/A</definedName>
    <definedName name="Slicer_Actie1">#N/A</definedName>
    <definedName name="Slicer_Actieplan">#N/A</definedName>
    <definedName name="Slicer_Actieplan1">#N/A</definedName>
    <definedName name="Slicer_Beleidsdoelstelling">#N/A</definedName>
    <definedName name="Slicer_Beleidsdoelstelling1">#N/A</definedName>
  </definedNames>
  <calcPr calcId="191029"/>
  <pivotCaches>
    <pivotCache cacheId="0" r:id="rId9"/>
    <pivotCache cacheId="1" r:id="rId10"/>
  </pivotCaches>
  <extLst>
    <ext xmlns:x14="http://schemas.microsoft.com/office/spreadsheetml/2009/9/main" uri="{BBE1A952-AA13-448e-AADC-164F8A28A991}">
      <x14:slicerCaches>
        <x14:slicerCache r:id="rId11"/>
        <x14:slicerCache r:id="rId12"/>
        <x14:slicerCache r:id="rId13"/>
        <x14:slicerCache r:id="rId14"/>
        <x14:slicerCache r:id="rId15"/>
        <x14:slicerCache r:id="rId16"/>
      </x14:slicerCaches>
    </ext>
    <ext xmlns:x14="http://schemas.microsoft.com/office/spreadsheetml/2009/9/main" uri="{79F54976-1DA5-4618-B147-4CDE4B953A38}">
      <x14:workbookPr/>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E30" i="4" l="1"/>
  <c r="G10" i="9"/>
  <c r="I10" i="9"/>
  <c r="H10" i="9"/>
  <c r="E10" i="9"/>
  <c r="D10" i="9"/>
  <c r="C10" i="9"/>
  <c r="Q9" i="9"/>
  <c r="Q8" i="9"/>
  <c r="Q7" i="9"/>
  <c r="Q6" i="9"/>
  <c r="Q5" i="9"/>
  <c r="P4" i="9"/>
  <c r="Q4" i="9" s="1"/>
  <c r="Q3" i="9"/>
  <c r="Z7" i="4"/>
  <c r="Z8" i="4"/>
  <c r="Z9" i="4"/>
  <c r="Z10" i="4"/>
  <c r="Z6" i="4"/>
  <c r="Z4" i="4"/>
  <c r="Y5" i="4"/>
  <c r="Z5" i="4" s="1"/>
  <c r="Q11" i="9" l="1"/>
  <c r="P11" i="9"/>
  <c r="Z12" i="4"/>
  <c r="Y12" i="4"/>
  <c r="R5" i="4"/>
  <c r="R6" i="4"/>
  <c r="R7" i="4"/>
  <c r="R8" i="4"/>
  <c r="R9" i="4"/>
  <c r="R10" i="4"/>
  <c r="R4" i="4"/>
  <c r="Q11" i="4"/>
  <c r="N11" i="4"/>
  <c r="L11" i="4"/>
  <c r="K11" i="4"/>
  <c r="I11" i="4"/>
  <c r="H11" i="4"/>
  <c r="G11" i="4"/>
  <c r="O10" i="4"/>
  <c r="O9" i="4"/>
  <c r="O8" i="4"/>
  <c r="O7" i="4"/>
  <c r="O6" i="4"/>
  <c r="O5" i="4"/>
  <c r="O4"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Saskia De Nys</author>
  </authors>
  <commentList>
    <comment ref="N3" authorId="0" shapeId="0" xr:uid="{CCCBDC3F-5B5D-4208-B6E9-586AD920F088}">
      <text>
        <r>
          <rPr>
            <b/>
            <sz val="9"/>
            <color indexed="81"/>
            <rFont val="Tahoma"/>
            <family val="2"/>
          </rPr>
          <t>Saskia De Nys:</t>
        </r>
        <r>
          <rPr>
            <sz val="9"/>
            <color indexed="81"/>
            <rFont val="Tahoma"/>
            <family val="2"/>
          </rPr>
          <t xml:space="preserve">
21 januari 2025</t>
        </r>
      </text>
    </comment>
  </commentList>
</comments>
</file>

<file path=xl/sharedStrings.xml><?xml version="1.0" encoding="utf-8"?>
<sst xmlns="http://schemas.openxmlformats.org/spreadsheetml/2006/main" count="369" uniqueCount="152">
  <si>
    <t>Uitvoeringstrend</t>
  </si>
  <si>
    <t>Datum uitvoeringstrend</t>
  </si>
  <si>
    <t>De specifieke uitgaven (en ontvangsten) in het kader van allerhande maatregelen voor het inperken van het Coronavirus worden vanaf 2024 opgenomen in de algemene werkingsbudgetten.</t>
  </si>
  <si>
    <t>Het project loopt vertraging op, doordat Mechelen eerst wel en dan niet meer zou deelnemen als partner. De eerste ramingen van het project overschrijden bovendien de inschatting van Sport Vlaanderen met 10 miljoen euro. Er worden bijsturingen gedaan aan het programma van eisen en de financiële verdeelsleutel zal moeten worden herbekeken.</t>
  </si>
  <si>
    <t>Deze actie wordt verder gezet tijdens de komende legislatuur onder actie 3.6.3</t>
  </si>
  <si>
    <t>Het zwembad werd herbestemd naar een indoor skatehal.</t>
  </si>
  <si>
    <t>De waarborgperiode van 2 jaar is lopende.
Het onderhoud van het groen en vervaning van dode planten loopt niet vlot.</t>
  </si>
  <si>
    <t>In functie van een nieuwe invulling werd van 28 augustus tot en met 17 september 2025 een participatietraject gelopen. Tijdens deze periode kon iedereen voorstellen indienen voor een mogelijke invulling. Dit leverde in totaal 128 voorstellen op. Na een bundeling van de voorstellen werden deze voorgelegd aan de participatieraad op 23 september 2025 ter bespreking. Voor de verdere uitwerking van een voorstel werd er een projectgroep opgericht onder leiding van de participatieambtenaar.</t>
  </si>
  <si>
    <t>De inrichting van de sportsite is uitgevoerd.</t>
  </si>
  <si>
    <t>Vanaf half januari (en afhankelijk van de weersomstrandigheden) worden de werken aan de oeverversterkingen van de Leibeek uitgevoerd. Nadien worden de plantvakken en het bosgoed aangeplant.</t>
  </si>
  <si>
    <t>Volumbeelden voor de sportclusters van Elewijt, Weerde en Zemst werden opgemaakt. Momenteel is er geen verdere behoefte om deze op te maken voor Laar en Hofstade.</t>
  </si>
  <si>
    <t>Deze actie werd onderverdeeld in subacties. De uitvoeringstrend is per subactie terug te vinden.</t>
  </si>
  <si>
    <t>De sporthal is in gebruik genomen en wordt op 1 januari 2026 in erfpacht genomen door het AGB.</t>
  </si>
  <si>
    <t>Team Fac heeft sanitair vernieuwd in 2025 na opstart nieuwe concessie.</t>
  </si>
  <si>
    <t>Er werden andere gemeentelijke zalen opengesteld voor gebruik.</t>
  </si>
  <si>
    <t>De speelbol werd aangekocht en kreeg een nieuwe naam, nl. zaal Sweynsteyn. De harmonie gebruikt de zaal als uitvalsbasis, het Jeugdhuis kreeg er tijdelijk onderdak in afwachting van hun nieuwbouw.  Er wordt steeds getracht om ook andere lokale verenigingen (vb. toneelgroep) meer en meer naar daar toe te leiden. In overleg met de kunstacademie wordt bekeken of een uitbreiding van de lesuren met dans voor leerlingen van de eerste graad mogelijk is in zaal Sweynsteyn.</t>
  </si>
  <si>
    <t>Deze actie wordt verder gezet in de komende legislatuur onder actie 3.6.1</t>
  </si>
  <si>
    <t>De visie over individuele hulpverlening met betrekking tot wonen wordt verder herzien. We bieden momenteel al individuele hulptrajecten aan, voor cliënten met minder vaardigheden, met betrekking tot de zoektocht naar huisvesting. Er is een samenwerking met Pin vzw opgestart om cliënten in de noodwoningen te ondersteunen in de zoektocht naar huisvesting. Er wordt aan burgers ondersteuning geboden voor aanvragen bij de Vlaamse Huurwaarborgleningen. Het Vlaamse Woonanker heeft zitdagen in het gemeentehuis. Deze actie loopt verder in het nieuwe MJP 2026 – 2031 met een aangepaste benaming.</t>
  </si>
  <si>
    <t>Er is geen nieuwe vorm uitgewerkt door afwezigheden binnen het team. Dit wordt meegenomen in de buurtwerking van het nieuwe meerjarenplan.</t>
  </si>
  <si>
    <t>Er werden in 2025 15 aanmeldingen gedaan. In 4 dossiers werd de hele bemiddelingsprocedure doorlopen. In twee dossiers kwamen de buren tot een akkoord. Er is nog een dossier in bemiddeling. De overige dossiers zijn gedurende de procedure stopgezet om diverse redenen: het dossier is niet geschikt voor burenbemiddeling, de buren gaan zelf met elkaar in gesprek en komen samen tot een oplossing, een van de buren weigert een gemeenschappelijk gesprek, of een burger vraagt enkel info over zijn burengeschil. Het is dus onduidelijk in hoeverre een aanmelding, die niet de hele procedure doorloopt, positief of negatief eindigt.
De dienst 'burenbemiddeling' blijft behouden en is dus ook opgenomen in het MJP 2026-2031.</t>
  </si>
  <si>
    <t>Wordt niet meer opgestart.</t>
  </si>
  <si>
    <t>Ja</t>
  </si>
  <si>
    <t>De DR zijn allemaal doorgegaan in 2025. Voor 2026 liggen de data alvast.</t>
  </si>
  <si>
    <t>De reglementering van de subsidies voor buurtfeesten is nog atijd geldende. Het digitale proces verloopt nog steeds zonder problemen. In 2025 ontvingen we 33 aanvragen en werd er al in totaal € 4711,40 uitbetaald.</t>
  </si>
  <si>
    <t>Opening was op 5 maart 2023. Nog enkele zaken moeten afgewerkt/uitgevoerd worden zoals bv. maatwerk schrijnwerk, akoestiek, bestickering, ...</t>
  </si>
  <si>
    <t>De zorgbehoeftestudie werd afgesloten met de opmaak van een visienota die als leidraad kan dienen voor toekomstige beslissingen. Deze nota werd voorgesteld aan de raadsleden op de commissie van 17 mei 2023.</t>
  </si>
  <si>
    <t>De architecten in kader van de bouw van het woonzorgcentrum en het verbouwen van het oud OCMW-gebouw zijn nog niet aangesteld en hebben extra vragen gekregen. De beslissing zal eind januari 2026 gemaakt worden. Er hebben zich geen architecten aangemeld voor de bouw van de noodwoningen, daarom is er geopteerd om te kiezen voor modulaire units via een raamovereenkomst. De subsidieaanvraag voor EFRO werd afgekeurd, maar voor de noodwoningen werd goedgekeurd.</t>
  </si>
  <si>
    <t>De aannemer werd aangesteld. De werken gaan vermoedelijk in februari in uitvoering.
Gezien het rioolbeheer vanaf 01-01-2026 wordt overgedragen naar Riopact, nemen zij het leiderschap over van dit project.</t>
  </si>
  <si>
    <t>Er zijn momenteel 2 deelwagens van Klimaan en 1 van Cambio in Zemst. Het gemeentebestuur wil meer inzetten op particuliere deelinitiatieven.</t>
  </si>
  <si>
    <t>Het plan is opgemaakt en werd aan de gemeenteraadscommissie en burgerpanels voorgesteld op 18 februari 2021. Het plan werd in het najaar 2022 teruggekoppeld naar de 4 burgerpanels.</t>
  </si>
  <si>
    <t>Deze actie werd opgesplitst in subacties. De status wordt opgevolgd per subactie.</t>
  </si>
  <si>
    <t>Het dossier wordt om budgetaire redenen uitgesteld voor uitvoering vanaf 2029.
Gezien het rioolbeheer vanaf 01-01-2026 wordt overgedragen naar Riopact, nemen zij het leiderschap over van dit project.</t>
  </si>
  <si>
    <t>De werken zijn in afrondingsfase.
De werfzone is opengesteld voor het verkeer. Na het kerstverlof dient er nog extra signalisatie geplaatst te worden en dienen de grondmarkeringen nog aangebracht te worden. De bewoners en school werden hiervan op de hoogte gebracht via een digitale nieuwsbrief.</t>
  </si>
  <si>
    <t>In juli 2021 werden de Graaf Cornetstraat, Tilbourghstraat en Zusterstraat ingericht als fietsstraat. Niet alleen werd signalisatie geplaatst, ook werd de bestaande toplaag van het wegdek vervangen door rode asfalt.
 De Schranslaan werd tevens een fietsstraat.</t>
  </si>
  <si>
    <t>Project Gulderij: bosuitbreiding i.s.m. het Regionaal Landschap en  langswoners (0,5 ha extra bos - 1.200 plantjes bosplantsoen aangeplant).  Project voedselbos Wippendries (8,5 are extra lbos).</t>
  </si>
  <si>
    <t>De opmaak van een plan voor de open ruimte is afgerond. De acties die resulteren uit dit plan zijn ingebed in de meerjarenplanning.</t>
  </si>
  <si>
    <t>Pilootproject Kesterbeek:  terrein Kapelstraat momenteel in uitvoering - andere acties m.b.t. waterberging en 'natte natuur' in voorbereiding). 
Zennevallei : onderzoek naar extra buffering- / infiltratiemogelijkheden (modelleringsstudies Sweco), Geplande aankoop van terreinen langsheen de Zenne.
Barebeekvallei: plekje aan het water (omgeving school Molenveld), voorbereidingen inrichting gemeentelijk terrein (omgeving school Molenveld).
Actie loopt door in het nieuwe meerjarenplan.</t>
  </si>
  <si>
    <t>Continu lopende actie.  Project voedselbos Wippendries werd uitgevoerd in november 2025. Projecten in de uitvoeringsfase december 2025: aanleg ecologische bosovergang Blukenbergbos en natuurinrichting Gulderijtje.  Actie loopt door in het nieuwe MJP.</t>
  </si>
  <si>
    <t>Continu lopende actie. De uitvoering van deze actie zit bij verschillende teams. Personeel en Facilitair beheer: leasefietsenplan. Openbare Ruimte: fietsenstallingen, fietsinfrastructuur, prior voor onderhoud fietspaden. Welzijn: fietsotheek.</t>
  </si>
  <si>
    <t>Geïntegreerd in aanpak trage wegen. Zie Actie 7.1.3. Inventariseren van de functionele en recreatieve trage wegen.</t>
  </si>
  <si>
    <t>De normen hierrond worden verder opgenomen in de opmaak van de vernieuwde stedenbouwkundige verordening.</t>
  </si>
  <si>
    <t>Plaatsingen uitgevoerd voor ontmoetingscentrum, gemeentehuis, woonzorgcentrum, de Melkerij, GBS De Pimpernel en GBS De Waterleest. Fietsenstallin d'Oude School is niet besteld..</t>
  </si>
  <si>
    <t>De R. Schumanlaan staat inmiddels ingetekend op de bovenlokale funtionele fietsroute. In 2022 heeft Agentschap Wegen en Verkeer er brede afgescheiden fietspaden aangelegd. AWV heeft in 2024 ook een aanpassing voor fietsers voorzien aan de verkeerslichten, ter hoogte van de op- en afritten van de E19.</t>
  </si>
  <si>
    <t>Jaarlijkse infosessie voor personeel in het kader van leasfietsdeelname vond plaats in oktober. Tweede extra impuls is gegeven met de actie 30 dagen minder wagen in juni. Een 40 tal personeelsleden registreerden zich. 120 fietsers werden op een warme dinsdag in juni beloond met een smoothie.</t>
  </si>
  <si>
    <t>Op 7 november 2025 heeft Provincie Vlaams-Brabant de bewegwijzering op fietssnelweg F1 vervolledigd.</t>
  </si>
  <si>
    <t>Het fietsbeloningsproject Buck-e is beëindigd. Na 5 schooljaren is het tijd voor een nieuwe motivatie voor leerlingen om te fietsen naar school.</t>
  </si>
  <si>
    <t>De Vlaamse Waterweg nv is gestart met het ontwerp van de F23 langs het jaagpad ter hoogte van Bos van Aa.</t>
  </si>
  <si>
    <t>Na een participatieronde werd gekozen voor een aangepaste circulatie in Zemst en Weerde. Hierdoor zullen ook de kruispunten van F1 met Heidestraat en Stationslaan veel veiliger worden.</t>
  </si>
  <si>
    <t>Rapport informatie:</t>
  </si>
  <si>
    <t>Databron:</t>
  </si>
  <si>
    <t>Gemeente, OCMW en AGB</t>
  </si>
  <si>
    <t>Databron ID:</t>
  </si>
  <si>
    <t>bba_data-fin_go</t>
  </si>
  <si>
    <t>Aangemaakt op:</t>
  </si>
  <si>
    <t>Rapport:</t>
  </si>
  <si>
    <t>Overzicht van de acties (Fbe_0033)</t>
  </si>
  <si>
    <t>Rapport ID:</t>
  </si>
  <si>
    <t>bba_033_actie</t>
  </si>
  <si>
    <t>Beschrijving:</t>
  </si>
  <si>
    <t>Actie</t>
  </si>
  <si>
    <t>Aantal rijen:</t>
  </si>
  <si>
    <t>359</t>
  </si>
  <si>
    <t>Gebruiker:</t>
  </si>
  <si>
    <t>saskia</t>
  </si>
  <si>
    <t>Parameters informatie:</t>
  </si>
  <si>
    <t>Budgettaire entiteit:</t>
  </si>
  <si>
    <t>Alle</t>
  </si>
  <si>
    <t>Configuratieperiode:</t>
  </si>
  <si>
    <t>CP-3 Decreet aanpassing 2020</t>
  </si>
  <si>
    <t>In gebruik:</t>
  </si>
  <si>
    <t>Beleidsdoelstelling</t>
  </si>
  <si>
    <t>1. Verbinden en versterken</t>
  </si>
  <si>
    <t>2. Ruim en gevarieerd aanbod van sport, beweging, cultuur &amp; kunst</t>
  </si>
  <si>
    <t>4. We evolueren naar brede zorg op maat</t>
  </si>
  <si>
    <t>7. Zemst bekeken vanuit het open ruimte perspectief</t>
  </si>
  <si>
    <t>Actieplan</t>
  </si>
  <si>
    <t>1.1. Aanzetten tot verantwoord handelen</t>
  </si>
  <si>
    <t>2.5. Opwaardering sportinfrastructuur in functie van multifunctioneel gebruik</t>
  </si>
  <si>
    <t>4.2. Buurtgerichte zorg en sociale cohesie</t>
  </si>
  <si>
    <t>4.7. Zorgcampus waar hulp en ondersteuning ruimte krijgt</t>
  </si>
  <si>
    <t>7.3. Slimme en gedeelde mobiliteit</t>
  </si>
  <si>
    <t>7.4. Uitbreiden en beschermen van landschappen, biodiversiteit en bodem</t>
  </si>
  <si>
    <t>7.6. Zemst fietst!</t>
  </si>
  <si>
    <t>1.1.11. We grijpen het coronavirus bij het nekvel</t>
  </si>
  <si>
    <t>2.5.1. Voorzien van (overdekt) zwemwater voor de Zemstenaar</t>
  </si>
  <si>
    <t>2.5.10. Ondersteuning bieden bij investeringsplannen van verenigingen (expertise wetgeving rond gebouwen)</t>
  </si>
  <si>
    <t>2.5.11. Ondersteunen herbestemming leegstaand overdekt zwembad</t>
  </si>
  <si>
    <t>2.5.12. Uitrollen inrichtingsplan sportcluster Elewijt (Hubert Van Innis)</t>
  </si>
  <si>
    <t>2.5.13. Uitrollen inrichtingsplan sportcluster Weerde</t>
  </si>
  <si>
    <t>2.5.14. Uitrollen inrichtingsplan sportcluster Hofstade</t>
  </si>
  <si>
    <t>2.5.15. Omgevingsaanleg sporthal</t>
  </si>
  <si>
    <t>2.5.2. Toekomstig volumebeeld sportclusters per deelgemeente</t>
  </si>
  <si>
    <t>2.5.3. Uitrollen inrichtingsplan sportclusters per deelgemeente</t>
  </si>
  <si>
    <t>2.5.5. Bouwen sporthal Den Turfput</t>
  </si>
  <si>
    <t>2.5.6. Renoveren sporthal Eppegem</t>
  </si>
  <si>
    <t>2.5.7. Opmaken haalbaarheidsstudie/bouwen multifunctionele box/buurtschuur voor de Zemstse jeugd</t>
  </si>
  <si>
    <t>2.5.8. Onderzoeken van ruimte voor academie/ateliers/tentoonstelling/muziek</t>
  </si>
  <si>
    <t>2.5.9. Beheren kunstgrasvelden</t>
  </si>
  <si>
    <t>4.2.1. Oprichten van een woonbegeleidingsdienst gericht op samenleven</t>
  </si>
  <si>
    <t>4.2.2. Organiseren van Beste buren &amp; Bijzondere Zemstenaren</t>
  </si>
  <si>
    <t>4.2.3. Aanbieden van burenbemiddeling</t>
  </si>
  <si>
    <t>4.2.4. Inzetten van zorgcoaches om de zelfredzaamheid te verhogen</t>
  </si>
  <si>
    <t>4.2.5. Organiseren van dorpsrestaurant</t>
  </si>
  <si>
    <t>4.2.7. Ondersteunen van buurtfeesten</t>
  </si>
  <si>
    <t>4.2.8. Renoveren d'Oude School</t>
  </si>
  <si>
    <t>4.2.9. Organiseren van Buurt in Beweging</t>
  </si>
  <si>
    <t>4.7.4. Opmaken zorgbehoeftestudie</t>
  </si>
  <si>
    <t>4.7.5. Uitrollen zorgbehoeftestudie toekomst WZC</t>
  </si>
  <si>
    <t>7.3.2. Uitrollen van actieplan gedeelde mobiliteit</t>
  </si>
  <si>
    <t>7.3.3. Opmaak van circulatieplannen</t>
  </si>
  <si>
    <t>7.3.4. Uitrollen circulatieplannen</t>
  </si>
  <si>
    <t>7.3.7. Uitrollen circulatieplannen: Vredelaan</t>
  </si>
  <si>
    <t>7.3.8. Uitrollen circulatieplannen: Molenveld</t>
  </si>
  <si>
    <t>7.3.9. Uitrollen circulatieplannen: Fietsstraten</t>
  </si>
  <si>
    <t>7.4.1. Bevorderen van bosuitbreiding</t>
  </si>
  <si>
    <t>7.4.13. Opmaken en uitwerken van een project over open ruimte in Zemst (ORIZ)</t>
  </si>
  <si>
    <t>7.4.19. Inventariseren en promoten van de rol van waterlopen en beken in het landschap</t>
  </si>
  <si>
    <t>7.4.2. Bevorderen van natuurinrichtingsprojecten</t>
  </si>
  <si>
    <t>7.6.1. Sensibiliseren, promoten en ondersteunen van het fietsgebruik</t>
  </si>
  <si>
    <t>7.6.10. Screenen fietsinfrastructuur</t>
  </si>
  <si>
    <t>7.6.11. Fietspaden Humbeeksebaan/Humbeekseweg (grens Mechelen)</t>
  </si>
  <si>
    <t>7.6.2. Opmaken van een fietsenstallingenplan</t>
  </si>
  <si>
    <t>7.6.3. Plaatsen van ruimere en betere fietsenstallingen</t>
  </si>
  <si>
    <t>7.6.4. Actie ondernemen om de verbinding (fietsbrug of -tunnel E19) op bovenfunctionele fietsroute te krijgen.</t>
  </si>
  <si>
    <t>7.6.5. Organiseren van drempelverlagende initiatieven voor fietsgebruik bij het personeel</t>
  </si>
  <si>
    <t>7.6.6. In kaart brengen fietslussen per deelgemeente</t>
  </si>
  <si>
    <t>7.6.7. Voorzien van een fietsbeloningssysteem</t>
  </si>
  <si>
    <t>7.6.8. Ondersteunen van de realisatie van het jaagpad Willebroek - Zemst</t>
  </si>
  <si>
    <t>7.6.9. Beveiligen van de oversteekplaatsen fietssnelweg</t>
  </si>
  <si>
    <t>⟳</t>
  </si>
  <si>
    <t>P</t>
  </si>
  <si>
    <t>2. In uitvoering</t>
  </si>
  <si>
    <t>1. Uitgevoerd</t>
  </si>
  <si>
    <t>]</t>
  </si>
  <si>
    <t>3. In voorbereiding</t>
  </si>
  <si>
    <t>8. Afgevoerd</t>
  </si>
  <si>
    <t>5. Niet gestart</t>
  </si>
  <si>
    <t>¿</t>
  </si>
  <si>
    <t>4. Vertraagd</t>
  </si>
  <si>
    <t>Kolom1</t>
  </si>
  <si>
    <t>Motivering uitvoeringstrend</t>
  </si>
  <si>
    <t>6. Niet gestart</t>
  </si>
  <si>
    <t>7. Afgevoerd</t>
  </si>
  <si>
    <t>8. Onbepaald</t>
  </si>
  <si>
    <t>Klik in de tabel een doelstelling, actieplan en eventueel actie aan.</t>
  </si>
  <si>
    <t>In deze keuzelijst/grafiek is enkel prioritair beleid te selecteren.</t>
  </si>
  <si>
    <t>(Alle)</t>
  </si>
  <si>
    <t>Rijlabels</t>
  </si>
  <si>
    <t>Aantal van Uitvoeringstrend</t>
  </si>
  <si>
    <t>Eindtotaal</t>
  </si>
  <si>
    <t>Evolutie status acties MJP 2020-2025</t>
  </si>
  <si>
    <t>Doorlopend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</si>
</sst>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dd/mm/yyyy"/>
    <numFmt numFmtId="165" formatCode="dd/mm/yyyy\ h:mm:ss"/>
    <numFmt numFmtId="166" formatCode="dd/mm/yyyy\ hh:mm:ss"/>
    <numFmt numFmtId="167" formatCode="0.0"/>
  </numFmts>
  <fonts count="20" x14ac:knownFonts="1">
    <font>
      <sz val="11"/>
      <color indexed="8"/>
      <name val="Aptos Narrow"/>
      <family val="2"/>
      <scheme val="minor"/>
    </font>
    <font>
      <sz val="11"/>
      <color theme="1"/>
      <name val="Aptos Narrow"/>
      <family val="2"/>
      <scheme val="minor"/>
    </font>
    <font>
      <sz val="11"/>
      <color theme="1"/>
      <name val="Aptos Narrow"/>
      <family val="2"/>
      <scheme val="minor"/>
    </font>
    <font>
      <b/>
      <sz val="11"/>
      <name val="Calibri"/>
    </font>
    <font>
      <sz val="11"/>
      <color theme="0"/>
      <name val="Aptos Narrow"/>
      <family val="2"/>
      <scheme val="minor"/>
    </font>
    <font>
      <b/>
      <sz val="10"/>
      <name val="Calibri"/>
      <family val="2"/>
    </font>
    <font>
      <sz val="10"/>
      <color indexed="8"/>
      <name val="Aptos Narrow"/>
      <family val="2"/>
      <scheme val="minor"/>
    </font>
    <font>
      <b/>
      <sz val="10"/>
      <color theme="0"/>
      <name val="Calibri"/>
      <family val="2"/>
    </font>
    <font>
      <b/>
      <sz val="10"/>
      <color rgb="FF0066FF"/>
      <name val="Aptos Narrow"/>
      <family val="2"/>
      <scheme val="minor"/>
    </font>
    <font>
      <b/>
      <sz val="10"/>
      <color rgb="FF00B050"/>
      <name val="Wingdings 2"/>
      <family val="1"/>
      <charset val="2"/>
    </font>
    <font>
      <b/>
      <sz val="10"/>
      <color rgb="FF92D050"/>
      <name val="Wingdings 3"/>
      <family val="1"/>
      <charset val="2"/>
    </font>
    <font>
      <sz val="10"/>
      <color theme="0" tint="-0.249977111117893"/>
      <name val="Wingdings 2"/>
      <family val="1"/>
      <charset val="2"/>
    </font>
    <font>
      <b/>
      <sz val="9"/>
      <color indexed="81"/>
      <name val="Tahoma"/>
      <family val="2"/>
    </font>
    <font>
      <sz val="9"/>
      <color indexed="81"/>
      <name val="Tahoma"/>
      <family val="2"/>
    </font>
    <font>
      <b/>
      <sz val="11"/>
      <color rgb="FFFF0000"/>
      <name val="Aptos Narrow"/>
      <family val="2"/>
      <scheme val="minor"/>
    </font>
    <font>
      <b/>
      <sz val="11"/>
      <color theme="4"/>
      <name val="Aptos Narrow"/>
      <family val="2"/>
      <scheme val="minor"/>
    </font>
    <font>
      <b/>
      <sz val="16"/>
      <color theme="4"/>
      <name val="Aptos Narrow"/>
      <family val="2"/>
      <scheme val="minor"/>
    </font>
    <font>
      <b/>
      <sz val="18"/>
      <color theme="4" tint="-0.499984740745262"/>
      <name val="Aptos Narrow"/>
      <family val="2"/>
      <scheme val="minor"/>
    </font>
    <font>
      <sz val="26"/>
      <color theme="2" tint="-0.499984740745262"/>
      <name val="Aptos Narrow"/>
      <family val="2"/>
      <scheme val="minor"/>
    </font>
    <font>
      <b/>
      <sz val="36"/>
      <name val="Aptos Narrow"/>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6">
    <border>
      <left/>
      <right/>
      <top/>
      <bottom/>
      <diagonal/>
    </border>
    <border>
      <left/>
      <right/>
      <top/>
      <bottom style="double">
        <color auto="1"/>
      </bottom>
      <diagonal/>
    </border>
    <border>
      <left/>
      <right/>
      <top/>
      <bottom style="medium">
        <color auto="1"/>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theme="0"/>
      </left>
      <right style="thin">
        <color theme="0"/>
      </right>
      <top/>
      <bottom style="thin">
        <color theme="0"/>
      </bottom>
      <diagonal/>
    </border>
  </borders>
  <cellStyleXfs count="2">
    <xf numFmtId="0" fontId="0" fillId="0" borderId="0"/>
    <xf numFmtId="0" fontId="1" fillId="0" borderId="0"/>
  </cellStyleXfs>
  <cellXfs count="38">
    <xf numFmtId="0" fontId="0" fillId="0" borderId="0" xfId="0"/>
    <xf numFmtId="0" fontId="3" fillId="0" borderId="2" xfId="0" applyFont="1" applyBorder="1"/>
    <xf numFmtId="0" fontId="3" fillId="0" borderId="0" xfId="0" applyFont="1" applyAlignment="1">
      <alignment horizontal="right"/>
    </xf>
    <xf numFmtId="166" fontId="0" fillId="0" borderId="0" xfId="0" applyNumberFormat="1"/>
    <xf numFmtId="0" fontId="5" fillId="0" borderId="1" xfId="0" applyFont="1" applyBorder="1" applyAlignment="1">
      <alignment horizontal="center" vertical="center" wrapText="1"/>
    </xf>
    <xf numFmtId="17" fontId="0" fillId="0" borderId="0" xfId="0" applyNumberFormat="1"/>
    <xf numFmtId="167" fontId="0" fillId="0" borderId="0" xfId="0" applyNumberFormat="1" applyAlignment="1">
      <alignment horizontal="left"/>
    </xf>
    <xf numFmtId="0" fontId="0" fillId="0" borderId="0" xfId="0" applyAlignment="1">
      <alignment horizontal="left"/>
    </xf>
    <xf numFmtId="167" fontId="0" fillId="0" borderId="0" xfId="0" applyNumberFormat="1"/>
    <xf numFmtId="167" fontId="0" fillId="0" borderId="0" xfId="0" applyNumberFormat="1" applyAlignment="1">
      <alignment horizontal="right"/>
    </xf>
    <xf numFmtId="0" fontId="0" fillId="0" borderId="0" xfId="0" applyAlignment="1">
      <alignment horizontal="center"/>
    </xf>
    <xf numFmtId="0" fontId="7" fillId="0" borderId="1" xfId="0" applyFont="1" applyBorder="1" applyAlignment="1">
      <alignment horizontal="center" vertical="center" wrapText="1"/>
    </xf>
    <xf numFmtId="0" fontId="6" fillId="0" borderId="0" xfId="0" applyFont="1" applyAlignment="1">
      <alignment wrapText="1"/>
    </xf>
    <xf numFmtId="0" fontId="8" fillId="0" borderId="0" xfId="0" applyFont="1" applyAlignment="1">
      <alignment horizontal="center" vertical="center" wrapText="1"/>
    </xf>
    <xf numFmtId="165" fontId="9" fillId="0" borderId="0" xfId="0" applyNumberFormat="1" applyFont="1" applyAlignment="1">
      <alignment horizontal="center" vertical="center" wrapText="1"/>
    </xf>
    <xf numFmtId="165" fontId="10" fillId="0" borderId="0" xfId="0" applyNumberFormat="1" applyFont="1" applyAlignment="1">
      <alignment horizontal="center" vertical="center" wrapText="1"/>
    </xf>
    <xf numFmtId="165" fontId="11" fillId="0" borderId="0" xfId="0" applyNumberFormat="1" applyFont="1" applyAlignment="1">
      <alignment horizontal="center" vertical="center" wrapText="1"/>
    </xf>
    <xf numFmtId="0" fontId="6" fillId="0" borderId="0" xfId="0" applyFont="1" applyAlignment="1">
      <alignment horizontal="left" vertical="top" wrapText="1"/>
    </xf>
    <xf numFmtId="0" fontId="6" fillId="0" borderId="0" xfId="0"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0" fontId="4" fillId="0" borderId="0" xfId="0" applyFont="1"/>
    <xf numFmtId="0" fontId="4" fillId="3" borderId="0" xfId="0" applyFont="1" applyFill="1"/>
    <xf numFmtId="0" fontId="0" fillId="3" borderId="0" xfId="0" applyFill="1"/>
    <xf numFmtId="0" fontId="4" fillId="3" borderId="0" xfId="0" applyFont="1" applyFill="1" applyAlignment="1">
      <alignment horizontal="left"/>
    </xf>
    <xf numFmtId="0" fontId="1" fillId="3" borderId="0" xfId="0" applyFont="1" applyFill="1"/>
    <xf numFmtId="0" fontId="4" fillId="3" borderId="3" xfId="0" applyFont="1" applyFill="1" applyBorder="1" applyAlignment="1">
      <alignment horizontal="left"/>
    </xf>
    <xf numFmtId="0" fontId="4" fillId="3" borderId="4" xfId="0" applyFont="1" applyFill="1" applyBorder="1" applyAlignment="1">
      <alignment horizontal="left"/>
    </xf>
    <xf numFmtId="0" fontId="4" fillId="3" borderId="5" xfId="0" applyFont="1" applyFill="1" applyBorder="1" applyAlignment="1">
      <alignment horizontal="left"/>
    </xf>
    <xf numFmtId="17" fontId="16" fillId="0" borderId="0" xfId="1" applyNumberFormat="1" applyFont="1" applyAlignment="1">
      <alignment horizontal="left"/>
    </xf>
    <xf numFmtId="0" fontId="1" fillId="0" borderId="0" xfId="1"/>
    <xf numFmtId="0" fontId="16" fillId="0" borderId="0" xfId="1" applyFont="1" applyAlignment="1">
      <alignment horizontal="left"/>
    </xf>
    <xf numFmtId="17" fontId="17" fillId="0" borderId="0" xfId="1" applyNumberFormat="1" applyFont="1"/>
    <xf numFmtId="0" fontId="17" fillId="0" borderId="0" xfId="1" applyFont="1"/>
    <xf numFmtId="0" fontId="18" fillId="0" borderId="0" xfId="1" applyFont="1"/>
    <xf numFmtId="0" fontId="19" fillId="0" borderId="0" xfId="1" applyFont="1"/>
    <xf numFmtId="0" fontId="14" fillId="2" borderId="0" xfId="0" applyFont="1" applyFill="1" applyAlignment="1">
      <alignment horizontal="center"/>
    </xf>
    <xf numFmtId="0" fontId="15" fillId="2" borderId="0" xfId="0" applyFont="1" applyFill="1" applyAlignment="1">
      <alignment horizontal="center"/>
    </xf>
  </cellXfs>
  <cellStyles count="2">
    <cellStyle name="Standaard" xfId="0" builtinId="0"/>
    <cellStyle name="Standaard 2" xfId="1" xr:uid="{2F713426-BDC3-42D4-8F90-226305FDA764}"/>
  </cellStyles>
  <dxfs count="25">
    <dxf>
      <font>
        <color theme="1"/>
      </font>
    </dxf>
    <dxf>
      <fill>
        <patternFill>
          <bgColor theme="0"/>
        </patternFill>
      </fill>
    </dxf>
    <dxf>
      <fill>
        <patternFill patternType="solid">
          <bgColor theme="0"/>
        </patternFill>
      </fill>
    </dxf>
    <dxf>
      <fill>
        <patternFill patternType="solid">
          <bgColor theme="0"/>
        </patternFill>
      </fill>
    </dxf>
    <dxf>
      <fill>
        <patternFill patternType="solid">
          <bgColor theme="0"/>
        </patternFill>
      </fill>
    </dxf>
    <dxf>
      <fill>
        <patternFill patternType="solid">
          <bgColor theme="0"/>
        </patternFill>
      </fill>
    </dxf>
    <dxf>
      <font>
        <color theme="0"/>
      </font>
    </dxf>
    <dxf>
      <font>
        <color theme="0"/>
      </font>
    </dxf>
    <dxf>
      <font>
        <color theme="0"/>
      </font>
    </dxf>
    <dxf>
      <font>
        <color theme="0"/>
      </font>
    </dxf>
    <dxf>
      <border>
        <left style="thin">
          <color theme="0"/>
        </left>
        <right style="thin">
          <color theme="0"/>
        </right>
        <top style="thin">
          <color theme="0"/>
        </top>
        <bottom style="thin">
          <color theme="0"/>
        </bottom>
      </border>
    </dxf>
    <dxf>
      <fill>
        <patternFill>
          <bgColor theme="0"/>
        </patternFill>
      </fill>
    </dxf>
    <dxf>
      <fill>
        <patternFill>
          <bgColor theme="0"/>
        </patternFill>
      </fill>
    </dxf>
    <dxf>
      <fill>
        <patternFill patternType="solid">
          <bgColor theme="0"/>
        </patternFill>
      </fill>
    </dxf>
    <dxf>
      <fill>
        <patternFill patternType="solid">
          <bgColor theme="0"/>
        </patternFill>
      </fill>
    </dxf>
    <dxf>
      <fill>
        <patternFill patternType="solid">
          <bgColor theme="0"/>
        </patternFill>
      </fill>
    </dxf>
    <dxf>
      <fill>
        <patternFill patternType="solid">
          <bgColor theme="0"/>
        </patternFill>
      </fill>
    </dxf>
    <dxf>
      <fill>
        <patternFill patternType="solid">
          <bgColor theme="0"/>
        </patternFill>
      </fill>
    </dxf>
    <dxf>
      <fill>
        <patternFill patternType="solid">
          <bgColor theme="0"/>
        </patternFill>
      </fill>
    </dxf>
    <dxf>
      <font>
        <color theme="0"/>
      </font>
    </dxf>
    <dxf>
      <font>
        <color theme="0"/>
      </font>
    </dxf>
    <dxf>
      <font>
        <color theme="0"/>
      </font>
    </dxf>
    <dxf>
      <font>
        <color theme="0"/>
      </font>
    </dxf>
    <dxf>
      <font>
        <color theme="0"/>
      </font>
    </dxf>
    <dxf>
      <font>
        <color theme="0"/>
      </font>
    </dxf>
  </dxfs>
  <tableStyles count="0" defaultTableStyle="TableStyleMedium2" defaultPivotStyle="PivotStyleLight16"/>
  <colors>
    <mruColors>
      <color rgb="FF0000FF"/>
      <color rgb="FF66FFFF"/>
      <color rgb="FFFF6600"/>
      <color rgb="FFD9D9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microsoft.com/office/2007/relationships/slicerCache" Target="slicerCaches/slicerCache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7/relationships/slicerCache" Target="slicerCaches/slicerCache2.xml"/><Relationship Id="rId17" Type="http://schemas.openxmlformats.org/officeDocument/2006/relationships/theme" Target="theme/theme1.xml"/><Relationship Id="rId2" Type="http://schemas.openxmlformats.org/officeDocument/2006/relationships/worksheet" Target="worksheets/sheet2.xml"/><Relationship Id="rId16" Type="http://schemas.microsoft.com/office/2007/relationships/slicerCache" Target="slicerCaches/slicerCache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7/relationships/slicerCache" Target="slicerCaches/slicerCache1.xml"/><Relationship Id="rId5" Type="http://schemas.openxmlformats.org/officeDocument/2006/relationships/worksheet" Target="worksheets/sheet5.xml"/><Relationship Id="rId15" Type="http://schemas.microsoft.com/office/2007/relationships/slicerCache" Target="slicerCaches/slicerCache5.xml"/><Relationship Id="rId10" Type="http://schemas.openxmlformats.org/officeDocument/2006/relationships/pivotCacheDefinition" Target="pivotCache/pivotCacheDefinition2.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pivotCacheDefinition" Target="pivotCache/pivotCacheDefinition1.xml"/><Relationship Id="rId14" Type="http://schemas.microsoft.com/office/2007/relationships/slicerCache" Target="slicerCaches/slicerCache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3" Type="http://schemas.openxmlformats.org/officeDocument/2006/relationships/chartUserShapes" Target="../drawings/drawing3.xml"/><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3" Type="http://schemas.openxmlformats.org/officeDocument/2006/relationships/chartUserShapes" Target="../drawings/drawing5.xml"/><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0.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b="1">
                <a:solidFill>
                  <a:srgbClr val="0000FF"/>
                </a:solidFill>
              </a:rPr>
              <a:t>september 2020</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nl-BE"/>
        </a:p>
      </c:txPr>
    </c:title>
    <c:autoTitleDeleted val="0"/>
    <c:plotArea>
      <c:layout/>
      <c:pieChart>
        <c:varyColors val="1"/>
        <c:ser>
          <c:idx val="0"/>
          <c:order val="0"/>
          <c:tx>
            <c:strRef>
              <c:f>'[1]Berekening evolutie statussen'!$G$3</c:f>
              <c:strCache>
                <c:ptCount val="1"/>
                <c:pt idx="0">
                  <c:v>44075</c:v>
                </c:pt>
              </c:strCache>
            </c:strRef>
          </c:tx>
          <c:dPt>
            <c:idx val="0"/>
            <c:bubble3D val="0"/>
            <c:spPr>
              <a:solidFill>
                <a:schemeClr val="accent6">
                  <a:lumMod val="75000"/>
                </a:schemeClr>
              </a:solidFill>
              <a:ln w="19050">
                <a:solidFill>
                  <a:schemeClr val="lt1"/>
                </a:solidFill>
              </a:ln>
              <a:effectLst/>
            </c:spPr>
            <c:extLst>
              <c:ext xmlns:c16="http://schemas.microsoft.com/office/drawing/2014/chart" uri="{C3380CC4-5D6E-409C-BE32-E72D297353CC}">
                <c16:uniqueId val="{00000001-4D4F-4BBE-9248-EC3265D86953}"/>
              </c:ext>
            </c:extLst>
          </c:dPt>
          <c:dPt>
            <c:idx val="1"/>
            <c:bubble3D val="0"/>
            <c:spPr>
              <a:solidFill>
                <a:srgbClr val="92D050"/>
              </a:solidFill>
              <a:ln w="19050">
                <a:solidFill>
                  <a:schemeClr val="lt1"/>
                </a:solidFill>
              </a:ln>
              <a:effectLst/>
            </c:spPr>
            <c:extLst>
              <c:ext xmlns:c16="http://schemas.microsoft.com/office/drawing/2014/chart" uri="{C3380CC4-5D6E-409C-BE32-E72D297353CC}">
                <c16:uniqueId val="{00000003-4D4F-4BBE-9248-EC3265D86953}"/>
              </c:ext>
            </c:extLst>
          </c:dPt>
          <c:dPt>
            <c:idx val="2"/>
            <c:bubble3D val="0"/>
            <c:spPr>
              <a:solidFill>
                <a:srgbClr val="FFFF00"/>
              </a:solidFill>
              <a:ln w="19050">
                <a:solidFill>
                  <a:schemeClr val="lt1"/>
                </a:solidFill>
              </a:ln>
              <a:effectLst/>
            </c:spPr>
            <c:extLst>
              <c:ext xmlns:c16="http://schemas.microsoft.com/office/drawing/2014/chart" uri="{C3380CC4-5D6E-409C-BE32-E72D297353CC}">
                <c16:uniqueId val="{00000005-4D4F-4BBE-9248-EC3265D86953}"/>
              </c:ext>
            </c:extLst>
          </c:dPt>
          <c:dPt>
            <c:idx val="3"/>
            <c:bubble3D val="0"/>
            <c:spPr>
              <a:solidFill>
                <a:srgbClr val="FFC000"/>
              </a:solidFill>
              <a:ln w="19050">
                <a:solidFill>
                  <a:schemeClr val="lt1"/>
                </a:solidFill>
              </a:ln>
              <a:effectLst/>
            </c:spPr>
            <c:extLst>
              <c:ext xmlns:c16="http://schemas.microsoft.com/office/drawing/2014/chart" uri="{C3380CC4-5D6E-409C-BE32-E72D297353CC}">
                <c16:uniqueId val="{00000007-4D4F-4BBE-9248-EC3265D86953}"/>
              </c:ext>
            </c:extLst>
          </c:dPt>
          <c:dPt>
            <c:idx val="4"/>
            <c:bubble3D val="0"/>
            <c:spPr>
              <a:solidFill>
                <a:srgbClr val="FF6600"/>
              </a:solidFill>
              <a:ln w="19050">
                <a:solidFill>
                  <a:schemeClr val="lt1"/>
                </a:solidFill>
              </a:ln>
              <a:effectLst/>
            </c:spPr>
            <c:extLst>
              <c:ext xmlns:c16="http://schemas.microsoft.com/office/drawing/2014/chart" uri="{C3380CC4-5D6E-409C-BE32-E72D297353CC}">
                <c16:uniqueId val="{00000009-4D4F-4BBE-9248-EC3265D86953}"/>
              </c:ext>
            </c:extLst>
          </c:dPt>
          <c:dPt>
            <c:idx val="5"/>
            <c:bubble3D val="0"/>
            <c:spPr>
              <a:solidFill>
                <a:schemeClr val="tx1"/>
              </a:solidFill>
              <a:ln w="19050">
                <a:solidFill>
                  <a:schemeClr val="lt1"/>
                </a:solidFill>
              </a:ln>
              <a:effectLst/>
            </c:spPr>
            <c:extLst>
              <c:ext xmlns:c16="http://schemas.microsoft.com/office/drawing/2014/chart" uri="{C3380CC4-5D6E-409C-BE32-E72D297353CC}">
                <c16:uniqueId val="{0000000B-4D4F-4BBE-9248-EC3265D86953}"/>
              </c:ext>
            </c:extLst>
          </c:dPt>
          <c:dPt>
            <c:idx val="6"/>
            <c:bubble3D val="0"/>
            <c:spPr>
              <a:solidFill>
                <a:srgbClr val="00FFFF"/>
              </a:solidFill>
              <a:ln w="19050">
                <a:solidFill>
                  <a:schemeClr val="lt1"/>
                </a:solidFill>
              </a:ln>
              <a:effectLst/>
            </c:spPr>
            <c:extLst>
              <c:ext xmlns:c16="http://schemas.microsoft.com/office/drawing/2014/chart" uri="{C3380CC4-5D6E-409C-BE32-E72D297353CC}">
                <c16:uniqueId val="{0000000D-4D4F-4BBE-9248-EC3265D86953}"/>
              </c:ext>
            </c:extLst>
          </c:dPt>
          <c:dLbls>
            <c:dLbl>
              <c:idx val="0"/>
              <c:delete val="1"/>
              <c:extLst>
                <c:ext xmlns:c15="http://schemas.microsoft.com/office/drawing/2012/chart" uri="{CE6537A1-D6FC-4f65-9D91-7224C49458BB}"/>
                <c:ext xmlns:c16="http://schemas.microsoft.com/office/drawing/2014/chart" uri="{C3380CC4-5D6E-409C-BE32-E72D297353CC}">
                  <c16:uniqueId val="{00000001-4D4F-4BBE-9248-EC3265D86953}"/>
                </c:ext>
              </c:extLst>
            </c:dLbl>
            <c:dLbl>
              <c:idx val="3"/>
              <c:delete val="1"/>
              <c:extLst>
                <c:ext xmlns:c15="http://schemas.microsoft.com/office/drawing/2012/chart" uri="{CE6537A1-D6FC-4f65-9D91-7224C49458BB}"/>
                <c:ext xmlns:c16="http://schemas.microsoft.com/office/drawing/2014/chart" uri="{C3380CC4-5D6E-409C-BE32-E72D297353CC}">
                  <c16:uniqueId val="{00000007-4D4F-4BBE-9248-EC3265D86953}"/>
                </c:ext>
              </c:extLst>
            </c:dLbl>
            <c:dLbl>
              <c:idx val="5"/>
              <c:delete val="1"/>
              <c:extLst>
                <c:ext xmlns:c15="http://schemas.microsoft.com/office/drawing/2012/chart" uri="{CE6537A1-D6FC-4f65-9D91-7224C49458BB}"/>
                <c:ext xmlns:c16="http://schemas.microsoft.com/office/drawing/2014/chart" uri="{C3380CC4-5D6E-409C-BE32-E72D297353CC}">
                  <c16:uniqueId val="{0000000B-4D4F-4BBE-9248-EC3265D86953}"/>
                </c:ext>
              </c:extLst>
            </c:dLbl>
            <c:dLbl>
              <c:idx val="6"/>
              <c:delete val="1"/>
              <c:extLst>
                <c:ext xmlns:c15="http://schemas.microsoft.com/office/drawing/2012/chart" uri="{CE6537A1-D6FC-4f65-9D91-7224C49458BB}"/>
                <c:ext xmlns:c16="http://schemas.microsoft.com/office/drawing/2014/chart" uri="{C3380CC4-5D6E-409C-BE32-E72D297353CC}">
                  <c16:uniqueId val="{0000000D-4D4F-4BBE-9248-EC3265D86953}"/>
                </c:ext>
              </c:extLst>
            </c:dLbl>
            <c:numFmt formatCode="0.0%" sourceLinked="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tx1">
                        <a:lumMod val="75000"/>
                        <a:lumOff val="25000"/>
                      </a:schemeClr>
                    </a:solidFill>
                    <a:latin typeface="+mn-lt"/>
                    <a:ea typeface="+mn-ea"/>
                    <a:cs typeface="+mn-cs"/>
                  </a:defRPr>
                </a:pPr>
                <a:endParaRPr lang="nl-BE"/>
              </a:p>
            </c:txPr>
            <c:dLblPos val="outEnd"/>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'[1]Berekening evolutie statussen'!$F$4:$F$10</c:f>
              <c:strCache>
                <c:ptCount val="7"/>
                <c:pt idx="0">
                  <c:v>1. Uitgevoerd</c:v>
                </c:pt>
                <c:pt idx="1">
                  <c:v>2. In uitvoering</c:v>
                </c:pt>
                <c:pt idx="2">
                  <c:v>3. In voorbereiding</c:v>
                </c:pt>
                <c:pt idx="3">
                  <c:v>4. Vertraagd</c:v>
                </c:pt>
                <c:pt idx="4">
                  <c:v>6. Niet gestart</c:v>
                </c:pt>
                <c:pt idx="5">
                  <c:v>7. Afgevoerd</c:v>
                </c:pt>
                <c:pt idx="6">
                  <c:v>8. Onbepaald</c:v>
                </c:pt>
              </c:strCache>
            </c:strRef>
          </c:cat>
          <c:val>
            <c:numRef>
              <c:f>'[1]Berekening evolutie statussen'!$G$4:$G$10</c:f>
              <c:numCache>
                <c:formatCode>General</c:formatCode>
                <c:ptCount val="7"/>
                <c:pt idx="0">
                  <c:v>3.7</c:v>
                </c:pt>
                <c:pt idx="1">
                  <c:v>50.2</c:v>
                </c:pt>
                <c:pt idx="2">
                  <c:v>25.9</c:v>
                </c:pt>
                <c:pt idx="3">
                  <c:v>0</c:v>
                </c:pt>
                <c:pt idx="4">
                  <c:v>18.600000000000001</c:v>
                </c:pt>
                <c:pt idx="5">
                  <c:v>1.3</c:v>
                </c:pt>
                <c:pt idx="6">
                  <c:v>0.3</c:v>
                </c:pt>
              </c:numCache>
            </c:numRef>
          </c:val>
          <c:extLst>
            <c:ext xmlns:c16="http://schemas.microsoft.com/office/drawing/2014/chart" uri="{C3380CC4-5D6E-409C-BE32-E72D297353CC}">
              <c16:uniqueId val="{0000000E-4D4F-4BBE-9248-EC3265D86953}"/>
            </c:ext>
          </c:extLst>
        </c:ser>
        <c:dLbls>
          <c:showLegendKey val="0"/>
          <c:showVal val="0"/>
          <c:showCatName val="0"/>
          <c:showSerName val="0"/>
          <c:showPercent val="1"/>
          <c:showBubbleSize val="0"/>
          <c:showLeaderLines val="1"/>
        </c:dLbls>
        <c:firstSliceAng val="0"/>
      </c:pieChart>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nl-BE"/>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b="1">
                <a:solidFill>
                  <a:srgbClr val="0000FF"/>
                </a:solidFill>
              </a:rPr>
              <a:t>maart</a:t>
            </a:r>
            <a:r>
              <a:rPr lang="en-US" b="1" baseline="0">
                <a:solidFill>
                  <a:srgbClr val="0000FF"/>
                </a:solidFill>
              </a:rPr>
              <a:t> 2021</a:t>
            </a:r>
            <a:endParaRPr lang="en-US" b="1">
              <a:solidFill>
                <a:srgbClr val="0000FF"/>
              </a:solidFill>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pieChart>
        <c:varyColors val="1"/>
        <c:ser>
          <c:idx val="0"/>
          <c:order val="0"/>
          <c:tx>
            <c:strRef>
              <c:f>'[1]Berekening evolutie statussen'!$H$3</c:f>
              <c:strCache>
                <c:ptCount val="1"/>
                <c:pt idx="0">
                  <c:v>44256</c:v>
                </c:pt>
              </c:strCache>
            </c:strRef>
          </c:tx>
          <c:dPt>
            <c:idx val="0"/>
            <c:bubble3D val="0"/>
            <c:spPr>
              <a:solidFill>
                <a:schemeClr val="accent6">
                  <a:lumMod val="75000"/>
                </a:schemeClr>
              </a:solidFill>
              <a:ln w="19050">
                <a:solidFill>
                  <a:schemeClr val="lt1"/>
                </a:solidFill>
              </a:ln>
              <a:effectLst/>
            </c:spPr>
            <c:extLst>
              <c:ext xmlns:c16="http://schemas.microsoft.com/office/drawing/2014/chart" uri="{C3380CC4-5D6E-409C-BE32-E72D297353CC}">
                <c16:uniqueId val="{00000001-E67E-405E-AA41-7F99262F8621}"/>
              </c:ext>
            </c:extLst>
          </c:dPt>
          <c:dPt>
            <c:idx val="1"/>
            <c:bubble3D val="0"/>
            <c:spPr>
              <a:solidFill>
                <a:srgbClr val="92D050"/>
              </a:solidFill>
              <a:ln w="19050">
                <a:solidFill>
                  <a:schemeClr val="lt1"/>
                </a:solidFill>
              </a:ln>
              <a:effectLst/>
            </c:spPr>
            <c:extLst>
              <c:ext xmlns:c16="http://schemas.microsoft.com/office/drawing/2014/chart" uri="{C3380CC4-5D6E-409C-BE32-E72D297353CC}">
                <c16:uniqueId val="{00000003-E67E-405E-AA41-7F99262F8621}"/>
              </c:ext>
            </c:extLst>
          </c:dPt>
          <c:dPt>
            <c:idx val="2"/>
            <c:bubble3D val="0"/>
            <c:spPr>
              <a:solidFill>
                <a:srgbClr val="FFFF00"/>
              </a:solidFill>
              <a:ln w="19050">
                <a:solidFill>
                  <a:schemeClr val="lt1"/>
                </a:solidFill>
              </a:ln>
              <a:effectLst/>
            </c:spPr>
            <c:extLst>
              <c:ext xmlns:c16="http://schemas.microsoft.com/office/drawing/2014/chart" uri="{C3380CC4-5D6E-409C-BE32-E72D297353CC}">
                <c16:uniqueId val="{00000005-E67E-405E-AA41-7F99262F8621}"/>
              </c:ext>
            </c:extLst>
          </c:dPt>
          <c:dPt>
            <c:idx val="3"/>
            <c:bubble3D val="0"/>
            <c:spPr>
              <a:solidFill>
                <a:srgbClr val="FFC000"/>
              </a:solidFill>
              <a:ln w="19050">
                <a:solidFill>
                  <a:schemeClr val="lt1"/>
                </a:solidFill>
              </a:ln>
              <a:effectLst/>
            </c:spPr>
            <c:extLst>
              <c:ext xmlns:c16="http://schemas.microsoft.com/office/drawing/2014/chart" uri="{C3380CC4-5D6E-409C-BE32-E72D297353CC}">
                <c16:uniqueId val="{00000007-E67E-405E-AA41-7F99262F8621}"/>
              </c:ext>
            </c:extLst>
          </c:dPt>
          <c:dPt>
            <c:idx val="4"/>
            <c:bubble3D val="0"/>
            <c:spPr>
              <a:solidFill>
                <a:srgbClr val="FF6600"/>
              </a:solidFill>
              <a:ln w="19050">
                <a:solidFill>
                  <a:schemeClr val="lt1"/>
                </a:solidFill>
              </a:ln>
              <a:effectLst/>
            </c:spPr>
            <c:extLst>
              <c:ext xmlns:c16="http://schemas.microsoft.com/office/drawing/2014/chart" uri="{C3380CC4-5D6E-409C-BE32-E72D297353CC}">
                <c16:uniqueId val="{00000009-E67E-405E-AA41-7F99262F8621}"/>
              </c:ext>
            </c:extLst>
          </c:dPt>
          <c:dPt>
            <c:idx val="5"/>
            <c:bubble3D val="0"/>
            <c:spPr>
              <a:solidFill>
                <a:schemeClr val="tx1"/>
              </a:solidFill>
              <a:ln w="19050">
                <a:solidFill>
                  <a:schemeClr val="lt1"/>
                </a:solidFill>
              </a:ln>
              <a:effectLst/>
            </c:spPr>
            <c:extLst>
              <c:ext xmlns:c16="http://schemas.microsoft.com/office/drawing/2014/chart" uri="{C3380CC4-5D6E-409C-BE32-E72D297353CC}">
                <c16:uniqueId val="{0000000B-E67E-405E-AA41-7F99262F8621}"/>
              </c:ext>
            </c:extLst>
          </c:dPt>
          <c:dPt>
            <c:idx val="6"/>
            <c:bubble3D val="0"/>
            <c:spPr>
              <a:solidFill>
                <a:srgbClr val="00FFFF"/>
              </a:solidFill>
              <a:ln w="19050">
                <a:solidFill>
                  <a:schemeClr val="lt1"/>
                </a:solidFill>
              </a:ln>
              <a:effectLst/>
            </c:spPr>
            <c:extLst>
              <c:ext xmlns:c16="http://schemas.microsoft.com/office/drawing/2014/chart" uri="{C3380CC4-5D6E-409C-BE32-E72D297353CC}">
                <c16:uniqueId val="{0000000D-E67E-405E-AA41-7F99262F8621}"/>
              </c:ext>
            </c:extLst>
          </c:dPt>
          <c:dLbls>
            <c:dLbl>
              <c:idx val="5"/>
              <c:delete val="1"/>
              <c:extLst>
                <c:ext xmlns:c15="http://schemas.microsoft.com/office/drawing/2012/chart" uri="{CE6537A1-D6FC-4f65-9D91-7224C49458BB}"/>
                <c:ext xmlns:c16="http://schemas.microsoft.com/office/drawing/2014/chart" uri="{C3380CC4-5D6E-409C-BE32-E72D297353CC}">
                  <c16:uniqueId val="{0000000B-E67E-405E-AA41-7F99262F8621}"/>
                </c:ext>
              </c:extLst>
            </c:dLbl>
            <c:dLbl>
              <c:idx val="6"/>
              <c:delete val="1"/>
              <c:extLst>
                <c:ext xmlns:c15="http://schemas.microsoft.com/office/drawing/2012/chart" uri="{CE6537A1-D6FC-4f65-9D91-7224C49458BB}"/>
                <c:ext xmlns:c16="http://schemas.microsoft.com/office/drawing/2014/chart" uri="{C3380CC4-5D6E-409C-BE32-E72D297353CC}">
                  <c16:uniqueId val="{0000000D-E67E-405E-AA41-7F99262F8621}"/>
                </c:ext>
              </c:extLst>
            </c:dLbl>
            <c:numFmt formatCode="0.0%" sourceLinked="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tx1">
                        <a:lumMod val="75000"/>
                        <a:lumOff val="25000"/>
                      </a:schemeClr>
                    </a:solidFill>
                    <a:latin typeface="+mn-lt"/>
                    <a:ea typeface="+mn-ea"/>
                    <a:cs typeface="+mn-cs"/>
                  </a:defRPr>
                </a:pPr>
                <a:endParaRPr lang="nl-BE"/>
              </a:p>
            </c:txPr>
            <c:dLblPos val="outEnd"/>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'[1]Berekening evolutie statussen'!$F$4:$F$10</c:f>
              <c:strCache>
                <c:ptCount val="7"/>
                <c:pt idx="0">
                  <c:v>1. Uitgevoerd</c:v>
                </c:pt>
                <c:pt idx="1">
                  <c:v>2. In uitvoering</c:v>
                </c:pt>
                <c:pt idx="2">
                  <c:v>3. In voorbereiding</c:v>
                </c:pt>
                <c:pt idx="3">
                  <c:v>4. Vertraagd</c:v>
                </c:pt>
                <c:pt idx="4">
                  <c:v>6. Niet gestart</c:v>
                </c:pt>
                <c:pt idx="5">
                  <c:v>7. Afgevoerd</c:v>
                </c:pt>
                <c:pt idx="6">
                  <c:v>8. Onbepaald</c:v>
                </c:pt>
              </c:strCache>
            </c:strRef>
          </c:cat>
          <c:val>
            <c:numRef>
              <c:f>'[1]Berekening evolutie statussen'!$H$4:$H$10</c:f>
              <c:numCache>
                <c:formatCode>General</c:formatCode>
                <c:ptCount val="7"/>
                <c:pt idx="0">
                  <c:v>6.9</c:v>
                </c:pt>
                <c:pt idx="1">
                  <c:v>56.8</c:v>
                </c:pt>
                <c:pt idx="2">
                  <c:v>18.8</c:v>
                </c:pt>
                <c:pt idx="3">
                  <c:v>4.2</c:v>
                </c:pt>
                <c:pt idx="4">
                  <c:v>10.6</c:v>
                </c:pt>
                <c:pt idx="5">
                  <c:v>1.7</c:v>
                </c:pt>
                <c:pt idx="6">
                  <c:v>1</c:v>
                </c:pt>
              </c:numCache>
            </c:numRef>
          </c:val>
          <c:extLst>
            <c:ext xmlns:c16="http://schemas.microsoft.com/office/drawing/2014/chart" uri="{C3380CC4-5D6E-409C-BE32-E72D297353CC}">
              <c16:uniqueId val="{0000000E-E67E-405E-AA41-7F99262F8621}"/>
            </c:ext>
          </c:extLst>
        </c:ser>
        <c:dLbls>
          <c:showLegendKey val="0"/>
          <c:showVal val="0"/>
          <c:showCatName val="0"/>
          <c:showSerName val="0"/>
          <c:showPercent val="1"/>
          <c:showBubbleSize val="0"/>
          <c:showLeaderLines val="1"/>
        </c:dLbls>
        <c:firstSliceAng val="0"/>
      </c:pieChart>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nl-BE"/>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b="1">
                <a:solidFill>
                  <a:srgbClr val="0000FF"/>
                </a:solidFill>
              </a:rPr>
              <a:t>maart 2022</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nl-BE"/>
        </a:p>
      </c:txPr>
    </c:title>
    <c:autoTitleDeleted val="0"/>
    <c:plotArea>
      <c:layout/>
      <c:pieChart>
        <c:varyColors val="1"/>
        <c:ser>
          <c:idx val="0"/>
          <c:order val="0"/>
          <c:tx>
            <c:strRef>
              <c:f>'[1]Berekening evolutie statussen'!$I$3</c:f>
              <c:strCache>
                <c:ptCount val="1"/>
                <c:pt idx="0">
                  <c:v>44621</c:v>
                </c:pt>
              </c:strCache>
            </c:strRef>
          </c:tx>
          <c:dPt>
            <c:idx val="0"/>
            <c:bubble3D val="0"/>
            <c:spPr>
              <a:solidFill>
                <a:schemeClr val="accent6">
                  <a:lumMod val="75000"/>
                </a:schemeClr>
              </a:solidFill>
              <a:ln w="19050">
                <a:solidFill>
                  <a:schemeClr val="lt1"/>
                </a:solidFill>
              </a:ln>
              <a:effectLst/>
            </c:spPr>
            <c:extLst>
              <c:ext xmlns:c16="http://schemas.microsoft.com/office/drawing/2014/chart" uri="{C3380CC4-5D6E-409C-BE32-E72D297353CC}">
                <c16:uniqueId val="{00000001-11B6-43BE-8F7A-FC310FEB8286}"/>
              </c:ext>
            </c:extLst>
          </c:dPt>
          <c:dPt>
            <c:idx val="1"/>
            <c:bubble3D val="0"/>
            <c:spPr>
              <a:solidFill>
                <a:srgbClr val="92D050"/>
              </a:solidFill>
              <a:ln w="19050">
                <a:solidFill>
                  <a:schemeClr val="lt1"/>
                </a:solidFill>
              </a:ln>
              <a:effectLst/>
            </c:spPr>
            <c:extLst>
              <c:ext xmlns:c16="http://schemas.microsoft.com/office/drawing/2014/chart" uri="{C3380CC4-5D6E-409C-BE32-E72D297353CC}">
                <c16:uniqueId val="{00000003-11B6-43BE-8F7A-FC310FEB8286}"/>
              </c:ext>
            </c:extLst>
          </c:dPt>
          <c:dPt>
            <c:idx val="2"/>
            <c:bubble3D val="0"/>
            <c:spPr>
              <a:solidFill>
                <a:srgbClr val="FFFF00"/>
              </a:solidFill>
              <a:ln w="19050">
                <a:solidFill>
                  <a:schemeClr val="lt1"/>
                </a:solidFill>
              </a:ln>
              <a:effectLst/>
            </c:spPr>
            <c:extLst>
              <c:ext xmlns:c16="http://schemas.microsoft.com/office/drawing/2014/chart" uri="{C3380CC4-5D6E-409C-BE32-E72D297353CC}">
                <c16:uniqueId val="{00000005-11B6-43BE-8F7A-FC310FEB8286}"/>
              </c:ext>
            </c:extLst>
          </c:dPt>
          <c:dPt>
            <c:idx val="3"/>
            <c:bubble3D val="0"/>
            <c:spPr>
              <a:solidFill>
                <a:srgbClr val="FFC000"/>
              </a:solidFill>
              <a:ln w="19050">
                <a:solidFill>
                  <a:schemeClr val="lt1"/>
                </a:solidFill>
              </a:ln>
              <a:effectLst/>
            </c:spPr>
            <c:extLst>
              <c:ext xmlns:c16="http://schemas.microsoft.com/office/drawing/2014/chart" uri="{C3380CC4-5D6E-409C-BE32-E72D297353CC}">
                <c16:uniqueId val="{00000007-11B6-43BE-8F7A-FC310FEB8286}"/>
              </c:ext>
            </c:extLst>
          </c:dPt>
          <c:dPt>
            <c:idx val="4"/>
            <c:bubble3D val="0"/>
            <c:spPr>
              <a:solidFill>
                <a:srgbClr val="FF6600"/>
              </a:solidFill>
              <a:ln w="19050">
                <a:solidFill>
                  <a:schemeClr val="lt1"/>
                </a:solidFill>
              </a:ln>
              <a:effectLst/>
            </c:spPr>
            <c:extLst>
              <c:ext xmlns:c16="http://schemas.microsoft.com/office/drawing/2014/chart" uri="{C3380CC4-5D6E-409C-BE32-E72D297353CC}">
                <c16:uniqueId val="{00000009-11B6-43BE-8F7A-FC310FEB8286}"/>
              </c:ext>
            </c:extLst>
          </c:dPt>
          <c:dPt>
            <c:idx val="5"/>
            <c:bubble3D val="0"/>
            <c:spPr>
              <a:solidFill>
                <a:schemeClr val="tx1"/>
              </a:solidFill>
              <a:ln w="19050">
                <a:solidFill>
                  <a:schemeClr val="lt1"/>
                </a:solidFill>
              </a:ln>
              <a:effectLst/>
            </c:spPr>
            <c:extLst>
              <c:ext xmlns:c16="http://schemas.microsoft.com/office/drawing/2014/chart" uri="{C3380CC4-5D6E-409C-BE32-E72D297353CC}">
                <c16:uniqueId val="{0000000B-11B6-43BE-8F7A-FC310FEB8286}"/>
              </c:ext>
            </c:extLst>
          </c:dPt>
          <c:dPt>
            <c:idx val="6"/>
            <c:bubble3D val="0"/>
            <c:spPr>
              <a:solidFill>
                <a:srgbClr val="00FFFF"/>
              </a:solidFill>
              <a:ln w="19050">
                <a:solidFill>
                  <a:schemeClr val="lt1"/>
                </a:solidFill>
              </a:ln>
              <a:effectLst/>
            </c:spPr>
            <c:extLst>
              <c:ext xmlns:c16="http://schemas.microsoft.com/office/drawing/2014/chart" uri="{C3380CC4-5D6E-409C-BE32-E72D297353CC}">
                <c16:uniqueId val="{0000000D-11B6-43BE-8F7A-FC310FEB8286}"/>
              </c:ext>
            </c:extLst>
          </c:dPt>
          <c:dLbls>
            <c:dLbl>
              <c:idx val="5"/>
              <c:delete val="1"/>
              <c:extLst>
                <c:ext xmlns:c15="http://schemas.microsoft.com/office/drawing/2012/chart" uri="{CE6537A1-D6FC-4f65-9D91-7224C49458BB}"/>
                <c:ext xmlns:c16="http://schemas.microsoft.com/office/drawing/2014/chart" uri="{C3380CC4-5D6E-409C-BE32-E72D297353CC}">
                  <c16:uniqueId val="{0000000B-11B6-43BE-8F7A-FC310FEB8286}"/>
                </c:ext>
              </c:extLst>
            </c:dLbl>
            <c:numFmt formatCode="0.0%" sourceLinked="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tx1">
                        <a:lumMod val="75000"/>
                        <a:lumOff val="25000"/>
                      </a:schemeClr>
                    </a:solidFill>
                    <a:latin typeface="+mn-lt"/>
                    <a:ea typeface="+mn-ea"/>
                    <a:cs typeface="+mn-cs"/>
                  </a:defRPr>
                </a:pPr>
                <a:endParaRPr lang="nl-BE"/>
              </a:p>
            </c:txPr>
            <c:dLblPos val="outEnd"/>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'[1]Berekening evolutie statussen'!$F$4:$F$10</c:f>
              <c:strCache>
                <c:ptCount val="7"/>
                <c:pt idx="0">
                  <c:v>1. Uitgevoerd</c:v>
                </c:pt>
                <c:pt idx="1">
                  <c:v>2. In uitvoering</c:v>
                </c:pt>
                <c:pt idx="2">
                  <c:v>3. In voorbereiding</c:v>
                </c:pt>
                <c:pt idx="3">
                  <c:v>4. Vertraagd</c:v>
                </c:pt>
                <c:pt idx="4">
                  <c:v>6. Niet gestart</c:v>
                </c:pt>
                <c:pt idx="5">
                  <c:v>7. Afgevoerd</c:v>
                </c:pt>
                <c:pt idx="6">
                  <c:v>8. Onbepaald</c:v>
                </c:pt>
              </c:strCache>
            </c:strRef>
          </c:cat>
          <c:val>
            <c:numRef>
              <c:f>'[1]Berekening evolutie statussen'!$I$4:$I$10</c:f>
              <c:numCache>
                <c:formatCode>General</c:formatCode>
                <c:ptCount val="7"/>
                <c:pt idx="0">
                  <c:v>10.9</c:v>
                </c:pt>
                <c:pt idx="1">
                  <c:v>60.1</c:v>
                </c:pt>
                <c:pt idx="2">
                  <c:v>11.8</c:v>
                </c:pt>
                <c:pt idx="3">
                  <c:v>3.4</c:v>
                </c:pt>
                <c:pt idx="4">
                  <c:v>4.5999999999999996</c:v>
                </c:pt>
                <c:pt idx="5">
                  <c:v>2</c:v>
                </c:pt>
                <c:pt idx="6">
                  <c:v>7.2</c:v>
                </c:pt>
              </c:numCache>
            </c:numRef>
          </c:val>
          <c:extLst>
            <c:ext xmlns:c16="http://schemas.microsoft.com/office/drawing/2014/chart" uri="{C3380CC4-5D6E-409C-BE32-E72D297353CC}">
              <c16:uniqueId val="{0000000E-11B6-43BE-8F7A-FC310FEB8286}"/>
            </c:ext>
          </c:extLst>
        </c:ser>
        <c:dLbls>
          <c:showLegendKey val="0"/>
          <c:showVal val="0"/>
          <c:showCatName val="0"/>
          <c:showSerName val="0"/>
          <c:showPercent val="1"/>
          <c:showBubbleSize val="0"/>
          <c:showLeaderLines val="1"/>
        </c:dLbls>
        <c:firstSliceAng val="0"/>
      </c:pieChart>
      <c:spPr>
        <a:noFill/>
        <a:ln>
          <a:noFill/>
        </a:ln>
        <a:effectLst/>
      </c:spPr>
    </c:plotArea>
    <c:plotVisOnly val="1"/>
    <c:dispBlanksAs val="gap"/>
    <c:showDLblsOverMax val="0"/>
  </c:chart>
  <c:spPr>
    <a:solidFill>
      <a:schemeClr val="bg1"/>
    </a:solidFill>
    <a:ln w="9525" cap="flat" cmpd="sng" algn="ctr">
      <a:solidFill>
        <a:srgbClr val="D9D9D9"/>
      </a:solidFill>
      <a:round/>
    </a:ln>
    <a:effectLst/>
  </c:spPr>
  <c:txPr>
    <a:bodyPr/>
    <a:lstStyle/>
    <a:p>
      <a:pPr>
        <a:defRPr/>
      </a:pPr>
      <a:endParaRPr lang="nl-BE"/>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b="1">
                <a:solidFill>
                  <a:srgbClr val="0000FF"/>
                </a:solidFill>
              </a:rPr>
              <a:t>maart 2023</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nl-BE"/>
        </a:p>
      </c:txPr>
    </c:title>
    <c:autoTitleDeleted val="0"/>
    <c:plotArea>
      <c:layout/>
      <c:pieChart>
        <c:varyColors val="1"/>
        <c:ser>
          <c:idx val="0"/>
          <c:order val="0"/>
          <c:tx>
            <c:strRef>
              <c:f>'[1]Berekening evolutie statussen'!$J$3</c:f>
              <c:strCache>
                <c:ptCount val="1"/>
                <c:pt idx="0">
                  <c:v>44986</c:v>
                </c:pt>
              </c:strCache>
            </c:strRef>
          </c:tx>
          <c:dPt>
            <c:idx val="0"/>
            <c:bubble3D val="0"/>
            <c:spPr>
              <a:solidFill>
                <a:schemeClr val="accent6">
                  <a:lumMod val="75000"/>
                </a:schemeClr>
              </a:solidFill>
              <a:ln w="19050">
                <a:solidFill>
                  <a:schemeClr val="lt1"/>
                </a:solidFill>
              </a:ln>
              <a:effectLst/>
            </c:spPr>
            <c:extLst>
              <c:ext xmlns:c16="http://schemas.microsoft.com/office/drawing/2014/chart" uri="{C3380CC4-5D6E-409C-BE32-E72D297353CC}">
                <c16:uniqueId val="{00000001-5B63-42F5-ADA9-C1FBD6230331}"/>
              </c:ext>
            </c:extLst>
          </c:dPt>
          <c:dPt>
            <c:idx val="1"/>
            <c:bubble3D val="0"/>
            <c:spPr>
              <a:solidFill>
                <a:srgbClr val="92D050"/>
              </a:solidFill>
              <a:ln w="19050">
                <a:solidFill>
                  <a:schemeClr val="lt1"/>
                </a:solidFill>
              </a:ln>
              <a:effectLst/>
            </c:spPr>
            <c:extLst>
              <c:ext xmlns:c16="http://schemas.microsoft.com/office/drawing/2014/chart" uri="{C3380CC4-5D6E-409C-BE32-E72D297353CC}">
                <c16:uniqueId val="{00000003-5B63-42F5-ADA9-C1FBD6230331}"/>
              </c:ext>
            </c:extLst>
          </c:dPt>
          <c:dPt>
            <c:idx val="2"/>
            <c:bubble3D val="0"/>
            <c:spPr>
              <a:solidFill>
                <a:srgbClr val="FFFF00"/>
              </a:solidFill>
              <a:ln w="19050">
                <a:solidFill>
                  <a:schemeClr val="lt1"/>
                </a:solidFill>
              </a:ln>
              <a:effectLst/>
            </c:spPr>
            <c:extLst>
              <c:ext xmlns:c16="http://schemas.microsoft.com/office/drawing/2014/chart" uri="{C3380CC4-5D6E-409C-BE32-E72D297353CC}">
                <c16:uniqueId val="{00000005-5B63-42F5-ADA9-C1FBD6230331}"/>
              </c:ext>
            </c:extLst>
          </c:dPt>
          <c:dPt>
            <c:idx val="3"/>
            <c:bubble3D val="0"/>
            <c:spPr>
              <a:solidFill>
                <a:srgbClr val="FFC000"/>
              </a:solidFill>
              <a:ln w="19050">
                <a:solidFill>
                  <a:schemeClr val="lt1"/>
                </a:solidFill>
              </a:ln>
              <a:effectLst/>
            </c:spPr>
            <c:extLst>
              <c:ext xmlns:c16="http://schemas.microsoft.com/office/drawing/2014/chart" uri="{C3380CC4-5D6E-409C-BE32-E72D297353CC}">
                <c16:uniqueId val="{00000007-5B63-42F5-ADA9-C1FBD6230331}"/>
              </c:ext>
            </c:extLst>
          </c:dPt>
          <c:dPt>
            <c:idx val="4"/>
            <c:bubble3D val="0"/>
            <c:spPr>
              <a:solidFill>
                <a:srgbClr val="FF6600"/>
              </a:solidFill>
              <a:ln w="19050">
                <a:solidFill>
                  <a:schemeClr val="lt1"/>
                </a:solidFill>
              </a:ln>
              <a:effectLst/>
            </c:spPr>
            <c:extLst>
              <c:ext xmlns:c16="http://schemas.microsoft.com/office/drawing/2014/chart" uri="{C3380CC4-5D6E-409C-BE32-E72D297353CC}">
                <c16:uniqueId val="{00000009-5B63-42F5-ADA9-C1FBD6230331}"/>
              </c:ext>
            </c:extLst>
          </c:dPt>
          <c:dPt>
            <c:idx val="5"/>
            <c:bubble3D val="0"/>
            <c:spPr>
              <a:solidFill>
                <a:schemeClr val="tx1"/>
              </a:solidFill>
              <a:ln w="19050">
                <a:solidFill>
                  <a:schemeClr val="lt1"/>
                </a:solidFill>
              </a:ln>
              <a:effectLst/>
            </c:spPr>
            <c:extLst>
              <c:ext xmlns:c16="http://schemas.microsoft.com/office/drawing/2014/chart" uri="{C3380CC4-5D6E-409C-BE32-E72D297353CC}">
                <c16:uniqueId val="{0000000B-5B63-42F5-ADA9-C1FBD6230331}"/>
              </c:ext>
            </c:extLst>
          </c:dPt>
          <c:dPt>
            <c:idx val="6"/>
            <c:bubble3D val="0"/>
            <c:spPr>
              <a:solidFill>
                <a:srgbClr val="00FFFF"/>
              </a:solidFill>
              <a:ln w="19050">
                <a:solidFill>
                  <a:schemeClr val="lt1"/>
                </a:solidFill>
              </a:ln>
              <a:effectLst/>
            </c:spPr>
            <c:extLst>
              <c:ext xmlns:c16="http://schemas.microsoft.com/office/drawing/2014/chart" uri="{C3380CC4-5D6E-409C-BE32-E72D297353CC}">
                <c16:uniqueId val="{0000000D-5B63-42F5-ADA9-C1FBD6230331}"/>
              </c:ext>
            </c:extLst>
          </c:dPt>
          <c:dLbls>
            <c:dLbl>
              <c:idx val="3"/>
              <c:delete val="1"/>
              <c:extLst>
                <c:ext xmlns:c15="http://schemas.microsoft.com/office/drawing/2012/chart" uri="{CE6537A1-D6FC-4f65-9D91-7224C49458BB}"/>
                <c:ext xmlns:c16="http://schemas.microsoft.com/office/drawing/2014/chart" uri="{C3380CC4-5D6E-409C-BE32-E72D297353CC}">
                  <c16:uniqueId val="{00000007-5B63-42F5-ADA9-C1FBD6230331}"/>
                </c:ext>
              </c:extLst>
            </c:dLbl>
            <c:dLbl>
              <c:idx val="4"/>
              <c:delete val="1"/>
              <c:extLst>
                <c:ext xmlns:c15="http://schemas.microsoft.com/office/drawing/2012/chart" uri="{CE6537A1-D6FC-4f65-9D91-7224C49458BB}"/>
                <c:ext xmlns:c16="http://schemas.microsoft.com/office/drawing/2014/chart" uri="{C3380CC4-5D6E-409C-BE32-E72D297353CC}">
                  <c16:uniqueId val="{00000009-5B63-42F5-ADA9-C1FBD6230331}"/>
                </c:ext>
              </c:extLst>
            </c:dLbl>
            <c:dLbl>
              <c:idx val="6"/>
              <c:delete val="1"/>
              <c:extLst>
                <c:ext xmlns:c15="http://schemas.microsoft.com/office/drawing/2012/chart" uri="{CE6537A1-D6FC-4f65-9D91-7224C49458BB}"/>
                <c:ext xmlns:c16="http://schemas.microsoft.com/office/drawing/2014/chart" uri="{C3380CC4-5D6E-409C-BE32-E72D297353CC}">
                  <c16:uniqueId val="{0000000D-5B63-42F5-ADA9-C1FBD6230331}"/>
                </c:ext>
              </c:extLst>
            </c:dLbl>
            <c:numFmt formatCode="0.0%" sourceLinked="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tx1">
                        <a:lumMod val="75000"/>
                        <a:lumOff val="25000"/>
                      </a:schemeClr>
                    </a:solidFill>
                    <a:latin typeface="+mn-lt"/>
                    <a:ea typeface="+mn-ea"/>
                    <a:cs typeface="+mn-cs"/>
                  </a:defRPr>
                </a:pPr>
                <a:endParaRPr lang="nl-BE"/>
              </a:p>
            </c:txPr>
            <c:dLblPos val="outEnd"/>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'[1]Berekening evolutie statussen'!$F$4:$F$10</c:f>
              <c:strCache>
                <c:ptCount val="7"/>
                <c:pt idx="0">
                  <c:v>1. Uitgevoerd</c:v>
                </c:pt>
                <c:pt idx="1">
                  <c:v>2. In uitvoering</c:v>
                </c:pt>
                <c:pt idx="2">
                  <c:v>3. In voorbereiding</c:v>
                </c:pt>
                <c:pt idx="3">
                  <c:v>4. Vertraagd</c:v>
                </c:pt>
                <c:pt idx="4">
                  <c:v>6. Niet gestart</c:v>
                </c:pt>
                <c:pt idx="5">
                  <c:v>7. Afgevoerd</c:v>
                </c:pt>
                <c:pt idx="6">
                  <c:v>8. Onbepaald</c:v>
                </c:pt>
              </c:strCache>
            </c:strRef>
          </c:cat>
          <c:val>
            <c:numRef>
              <c:f>'[1]Berekening evolutie statussen'!$J$4:$J$10</c:f>
              <c:numCache>
                <c:formatCode>General</c:formatCode>
                <c:ptCount val="7"/>
                <c:pt idx="0">
                  <c:v>16.71388101983003</c:v>
                </c:pt>
                <c:pt idx="1">
                  <c:v>64.305949008498587</c:v>
                </c:pt>
                <c:pt idx="2">
                  <c:v>11.614730878186968</c:v>
                </c:pt>
                <c:pt idx="3">
                  <c:v>1.1331444759206799</c:v>
                </c:pt>
                <c:pt idx="4">
                  <c:v>2.5495750708215295</c:v>
                </c:pt>
                <c:pt idx="5">
                  <c:v>3.1161473087818696</c:v>
                </c:pt>
                <c:pt idx="6">
                  <c:v>0.56657223796033995</c:v>
                </c:pt>
              </c:numCache>
            </c:numRef>
          </c:val>
          <c:extLst>
            <c:ext xmlns:c16="http://schemas.microsoft.com/office/drawing/2014/chart" uri="{C3380CC4-5D6E-409C-BE32-E72D297353CC}">
              <c16:uniqueId val="{0000000E-5B63-42F5-ADA9-C1FBD6230331}"/>
            </c:ext>
          </c:extLst>
        </c:ser>
        <c:dLbls>
          <c:showLegendKey val="0"/>
          <c:showVal val="0"/>
          <c:showCatName val="0"/>
          <c:showSerName val="0"/>
          <c:showPercent val="1"/>
          <c:showBubbleSize val="0"/>
          <c:showLeaderLines val="1"/>
        </c:dLbls>
        <c:firstSliceAng val="0"/>
      </c:pieChart>
      <c:spPr>
        <a:noFill/>
        <a:ln>
          <a:noFill/>
        </a:ln>
        <a:effectLst/>
      </c:spPr>
    </c:plotArea>
    <c:plotVisOnly val="1"/>
    <c:dispBlanksAs val="gap"/>
    <c:showDLblsOverMax val="0"/>
  </c:chart>
  <c:spPr>
    <a:solidFill>
      <a:schemeClr val="bg1"/>
    </a:solidFill>
    <a:ln w="9525" cap="flat" cmpd="sng" algn="ctr">
      <a:solidFill>
        <a:schemeClr val="bg1">
          <a:lumMod val="85000"/>
        </a:schemeClr>
      </a:solidFill>
      <a:round/>
    </a:ln>
    <a:effectLst/>
  </c:spPr>
  <c:txPr>
    <a:bodyPr/>
    <a:lstStyle/>
    <a:p>
      <a:pPr>
        <a:defRPr/>
      </a:pPr>
      <a:endParaRPr lang="nl-BE"/>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b="1">
                <a:solidFill>
                  <a:srgbClr val="0000FF"/>
                </a:solidFill>
              </a:rPr>
              <a:t>april 2024</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nl-BE"/>
        </a:p>
      </c:txPr>
    </c:title>
    <c:autoTitleDeleted val="0"/>
    <c:plotArea>
      <c:layout/>
      <c:pieChart>
        <c:varyColors val="1"/>
        <c:ser>
          <c:idx val="0"/>
          <c:order val="0"/>
          <c:tx>
            <c:strRef>
              <c:f>'[1]Berekening evolutie statussen'!$K$3</c:f>
              <c:strCache>
                <c:ptCount val="1"/>
                <c:pt idx="0">
                  <c:v>45027</c:v>
                </c:pt>
              </c:strCache>
            </c:strRef>
          </c:tx>
          <c:dPt>
            <c:idx val="0"/>
            <c:bubble3D val="0"/>
            <c:spPr>
              <a:solidFill>
                <a:schemeClr val="accent6">
                  <a:lumMod val="75000"/>
                </a:schemeClr>
              </a:solidFill>
              <a:ln w="19050">
                <a:solidFill>
                  <a:schemeClr val="lt1"/>
                </a:solidFill>
              </a:ln>
              <a:effectLst/>
            </c:spPr>
            <c:extLst>
              <c:ext xmlns:c16="http://schemas.microsoft.com/office/drawing/2014/chart" uri="{C3380CC4-5D6E-409C-BE32-E72D297353CC}">
                <c16:uniqueId val="{00000001-5D4F-4683-946D-88E01EB577BA}"/>
              </c:ext>
            </c:extLst>
          </c:dPt>
          <c:dPt>
            <c:idx val="1"/>
            <c:bubble3D val="0"/>
            <c:spPr>
              <a:solidFill>
                <a:srgbClr val="92D050"/>
              </a:solidFill>
              <a:ln w="19050">
                <a:solidFill>
                  <a:schemeClr val="lt1"/>
                </a:solidFill>
              </a:ln>
              <a:effectLst/>
            </c:spPr>
            <c:extLst>
              <c:ext xmlns:c16="http://schemas.microsoft.com/office/drawing/2014/chart" uri="{C3380CC4-5D6E-409C-BE32-E72D297353CC}">
                <c16:uniqueId val="{00000003-5D4F-4683-946D-88E01EB577BA}"/>
              </c:ext>
            </c:extLst>
          </c:dPt>
          <c:dPt>
            <c:idx val="2"/>
            <c:bubble3D val="0"/>
            <c:spPr>
              <a:solidFill>
                <a:srgbClr val="FFFF00"/>
              </a:solidFill>
              <a:ln w="19050">
                <a:solidFill>
                  <a:schemeClr val="lt1"/>
                </a:solidFill>
              </a:ln>
              <a:effectLst/>
            </c:spPr>
            <c:extLst>
              <c:ext xmlns:c16="http://schemas.microsoft.com/office/drawing/2014/chart" uri="{C3380CC4-5D6E-409C-BE32-E72D297353CC}">
                <c16:uniqueId val="{00000005-5D4F-4683-946D-88E01EB577BA}"/>
              </c:ext>
            </c:extLst>
          </c:dPt>
          <c:dPt>
            <c:idx val="3"/>
            <c:bubble3D val="0"/>
            <c:spPr>
              <a:solidFill>
                <a:srgbClr val="FFC000"/>
              </a:solidFill>
              <a:ln w="19050">
                <a:solidFill>
                  <a:schemeClr val="lt1"/>
                </a:solidFill>
              </a:ln>
              <a:effectLst/>
            </c:spPr>
            <c:extLst>
              <c:ext xmlns:c16="http://schemas.microsoft.com/office/drawing/2014/chart" uri="{C3380CC4-5D6E-409C-BE32-E72D297353CC}">
                <c16:uniqueId val="{00000007-5D4F-4683-946D-88E01EB577BA}"/>
              </c:ext>
            </c:extLst>
          </c:dPt>
          <c:dPt>
            <c:idx val="4"/>
            <c:bubble3D val="0"/>
            <c:spPr>
              <a:solidFill>
                <a:srgbClr val="FF6600"/>
              </a:solidFill>
              <a:ln w="19050">
                <a:solidFill>
                  <a:schemeClr val="lt1"/>
                </a:solidFill>
              </a:ln>
              <a:effectLst/>
            </c:spPr>
            <c:extLst>
              <c:ext xmlns:c16="http://schemas.microsoft.com/office/drawing/2014/chart" uri="{C3380CC4-5D6E-409C-BE32-E72D297353CC}">
                <c16:uniqueId val="{00000009-5D4F-4683-946D-88E01EB577BA}"/>
              </c:ext>
            </c:extLst>
          </c:dPt>
          <c:dPt>
            <c:idx val="5"/>
            <c:bubble3D val="0"/>
            <c:spPr>
              <a:solidFill>
                <a:schemeClr val="tx1"/>
              </a:solidFill>
              <a:ln w="19050">
                <a:solidFill>
                  <a:schemeClr val="lt1"/>
                </a:solidFill>
              </a:ln>
              <a:effectLst/>
            </c:spPr>
            <c:extLst>
              <c:ext xmlns:c16="http://schemas.microsoft.com/office/drawing/2014/chart" uri="{C3380CC4-5D6E-409C-BE32-E72D297353CC}">
                <c16:uniqueId val="{0000000B-5D4F-4683-946D-88E01EB577BA}"/>
              </c:ext>
            </c:extLst>
          </c:dPt>
          <c:dPt>
            <c:idx val="6"/>
            <c:bubble3D val="0"/>
            <c:spPr>
              <a:solidFill>
                <a:srgbClr val="00FFFF"/>
              </a:solidFill>
              <a:ln w="19050">
                <a:solidFill>
                  <a:schemeClr val="lt1"/>
                </a:solidFill>
              </a:ln>
              <a:effectLst/>
            </c:spPr>
            <c:extLst>
              <c:ext xmlns:c16="http://schemas.microsoft.com/office/drawing/2014/chart" uri="{C3380CC4-5D6E-409C-BE32-E72D297353CC}">
                <c16:uniqueId val="{0000000D-5D4F-4683-946D-88E01EB577BA}"/>
              </c:ext>
            </c:extLst>
          </c:dPt>
          <c:dLbls>
            <c:dLbl>
              <c:idx val="1"/>
              <c:dLblPos val="outEnd"/>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3-5D4F-4683-946D-88E01EB577BA}"/>
                </c:ext>
              </c:extLst>
            </c:dLbl>
            <c:dLbl>
              <c:idx val="3"/>
              <c:delete val="1"/>
              <c:extLst>
                <c:ext xmlns:c15="http://schemas.microsoft.com/office/drawing/2012/chart" uri="{CE6537A1-D6FC-4f65-9D91-7224C49458BB}"/>
                <c:ext xmlns:c16="http://schemas.microsoft.com/office/drawing/2014/chart" uri="{C3380CC4-5D6E-409C-BE32-E72D297353CC}">
                  <c16:uniqueId val="{00000007-5D4F-4683-946D-88E01EB577BA}"/>
                </c:ext>
              </c:extLst>
            </c:dLbl>
            <c:dLbl>
              <c:idx val="4"/>
              <c:delete val="1"/>
              <c:extLst>
                <c:ext xmlns:c15="http://schemas.microsoft.com/office/drawing/2012/chart" uri="{CE6537A1-D6FC-4f65-9D91-7224C49458BB}"/>
                <c:ext xmlns:c16="http://schemas.microsoft.com/office/drawing/2014/chart" uri="{C3380CC4-5D6E-409C-BE32-E72D297353CC}">
                  <c16:uniqueId val="{00000009-5D4F-4683-946D-88E01EB577BA}"/>
                </c:ext>
              </c:extLst>
            </c:dLbl>
            <c:dLbl>
              <c:idx val="6"/>
              <c:delete val="1"/>
              <c:extLst>
                <c:ext xmlns:c15="http://schemas.microsoft.com/office/drawing/2012/chart" uri="{CE6537A1-D6FC-4f65-9D91-7224C49458BB}"/>
                <c:ext xmlns:c16="http://schemas.microsoft.com/office/drawing/2014/chart" uri="{C3380CC4-5D6E-409C-BE32-E72D297353CC}">
                  <c16:uniqueId val="{0000000D-5D4F-4683-946D-88E01EB577BA}"/>
                </c:ext>
              </c:extLst>
            </c:dLbl>
            <c:numFmt formatCode="0.0%" sourceLinked="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tx1">
                        <a:lumMod val="75000"/>
                        <a:lumOff val="25000"/>
                      </a:schemeClr>
                    </a:solidFill>
                    <a:latin typeface="+mn-lt"/>
                    <a:ea typeface="+mn-ea"/>
                    <a:cs typeface="+mn-cs"/>
                  </a:defRPr>
                </a:pPr>
                <a:endParaRPr lang="nl-BE"/>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'[1]Berekening evolutie statussen'!$F$4:$F$10</c:f>
              <c:strCache>
                <c:ptCount val="7"/>
                <c:pt idx="0">
                  <c:v>1. Uitgevoerd</c:v>
                </c:pt>
                <c:pt idx="1">
                  <c:v>2. In uitvoering</c:v>
                </c:pt>
                <c:pt idx="2">
                  <c:v>3. In voorbereiding</c:v>
                </c:pt>
                <c:pt idx="3">
                  <c:v>4. Vertraagd</c:v>
                </c:pt>
                <c:pt idx="4">
                  <c:v>6. Niet gestart</c:v>
                </c:pt>
                <c:pt idx="5">
                  <c:v>7. Afgevoerd</c:v>
                </c:pt>
                <c:pt idx="6">
                  <c:v>8. Onbepaald</c:v>
                </c:pt>
              </c:strCache>
            </c:strRef>
          </c:cat>
          <c:val>
            <c:numRef>
              <c:f>'[1]Berekening evolutie statussen'!$K$4:$K$10</c:f>
              <c:numCache>
                <c:formatCode>General</c:formatCode>
                <c:ptCount val="7"/>
                <c:pt idx="0">
                  <c:v>23.249299719887954</c:v>
                </c:pt>
                <c:pt idx="1">
                  <c:v>61.344537815126053</c:v>
                </c:pt>
                <c:pt idx="2">
                  <c:v>6.1624649859943981</c:v>
                </c:pt>
                <c:pt idx="3">
                  <c:v>1.680672268907563</c:v>
                </c:pt>
                <c:pt idx="4">
                  <c:v>2.5210084033613445</c:v>
                </c:pt>
                <c:pt idx="5">
                  <c:v>3.9215686274509802</c:v>
                </c:pt>
                <c:pt idx="6">
                  <c:v>1.1204481792717087</c:v>
                </c:pt>
              </c:numCache>
            </c:numRef>
          </c:val>
          <c:extLst>
            <c:ext xmlns:c16="http://schemas.microsoft.com/office/drawing/2014/chart" uri="{C3380CC4-5D6E-409C-BE32-E72D297353CC}">
              <c16:uniqueId val="{0000000E-5D4F-4683-946D-88E01EB577BA}"/>
            </c:ext>
          </c:extLst>
        </c:ser>
        <c:dLbls>
          <c:showLegendKey val="0"/>
          <c:showVal val="0"/>
          <c:showCatName val="0"/>
          <c:showSerName val="0"/>
          <c:showPercent val="1"/>
          <c:showBubbleSize val="0"/>
          <c:showLeaderLines val="1"/>
        </c:dLbls>
        <c:firstSliceAng val="0"/>
      </c:pieChart>
      <c:spPr>
        <a:noFill/>
        <a:ln>
          <a:noFill/>
        </a:ln>
        <a:effectLst/>
      </c:spPr>
    </c:plotArea>
    <c:plotVisOnly val="1"/>
    <c:dispBlanksAs val="gap"/>
    <c:showDLblsOverMax val="0"/>
  </c:chart>
  <c:spPr>
    <a:solidFill>
      <a:schemeClr val="bg1"/>
    </a:solidFill>
    <a:ln w="9525" cap="flat" cmpd="sng" algn="ctr">
      <a:solidFill>
        <a:srgbClr val="D9D9D9"/>
      </a:solidFill>
      <a:round/>
    </a:ln>
    <a:effectLst/>
  </c:spPr>
  <c:txPr>
    <a:bodyPr/>
    <a:lstStyle/>
    <a:p>
      <a:pPr>
        <a:defRPr/>
      </a:pPr>
      <a:endParaRPr lang="nl-BE"/>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b="1">
                <a:solidFill>
                  <a:srgbClr val="0000FF"/>
                </a:solidFill>
              </a:rPr>
              <a:t>maart 2025</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nl-BE"/>
        </a:p>
      </c:txPr>
    </c:title>
    <c:autoTitleDeleted val="0"/>
    <c:plotArea>
      <c:layout/>
      <c:pieChart>
        <c:varyColors val="1"/>
        <c:ser>
          <c:idx val="0"/>
          <c:order val="0"/>
          <c:tx>
            <c:strRef>
              <c:f>'[1]Berekening evolutie statussen'!$N$3</c:f>
              <c:strCache>
                <c:ptCount val="1"/>
                <c:pt idx="0">
                  <c:v>45729</c:v>
                </c:pt>
              </c:strCache>
            </c:strRef>
          </c:tx>
          <c:dPt>
            <c:idx val="0"/>
            <c:bubble3D val="0"/>
            <c:spPr>
              <a:solidFill>
                <a:schemeClr val="accent6">
                  <a:lumMod val="75000"/>
                </a:schemeClr>
              </a:solidFill>
              <a:ln w="19050">
                <a:solidFill>
                  <a:schemeClr val="lt1"/>
                </a:solidFill>
              </a:ln>
              <a:effectLst/>
            </c:spPr>
            <c:extLst>
              <c:ext xmlns:c16="http://schemas.microsoft.com/office/drawing/2014/chart" uri="{C3380CC4-5D6E-409C-BE32-E72D297353CC}">
                <c16:uniqueId val="{00000001-5EE1-4528-ADEE-FE4C150F6FE1}"/>
              </c:ext>
            </c:extLst>
          </c:dPt>
          <c:dPt>
            <c:idx val="1"/>
            <c:bubble3D val="0"/>
            <c:spPr>
              <a:solidFill>
                <a:srgbClr val="92D050"/>
              </a:solidFill>
              <a:ln w="19050">
                <a:solidFill>
                  <a:schemeClr val="lt1"/>
                </a:solidFill>
              </a:ln>
              <a:effectLst/>
            </c:spPr>
            <c:extLst>
              <c:ext xmlns:c16="http://schemas.microsoft.com/office/drawing/2014/chart" uri="{C3380CC4-5D6E-409C-BE32-E72D297353CC}">
                <c16:uniqueId val="{00000003-5EE1-4528-ADEE-FE4C150F6FE1}"/>
              </c:ext>
            </c:extLst>
          </c:dPt>
          <c:dPt>
            <c:idx val="2"/>
            <c:bubble3D val="0"/>
            <c:spPr>
              <a:solidFill>
                <a:srgbClr val="FFFF00"/>
              </a:solidFill>
              <a:ln w="19050">
                <a:solidFill>
                  <a:schemeClr val="lt1"/>
                </a:solidFill>
              </a:ln>
              <a:effectLst/>
            </c:spPr>
            <c:extLst>
              <c:ext xmlns:c16="http://schemas.microsoft.com/office/drawing/2014/chart" uri="{C3380CC4-5D6E-409C-BE32-E72D297353CC}">
                <c16:uniqueId val="{00000005-5EE1-4528-ADEE-FE4C150F6FE1}"/>
              </c:ext>
            </c:extLst>
          </c:dPt>
          <c:dPt>
            <c:idx val="3"/>
            <c:bubble3D val="0"/>
            <c:spPr>
              <a:solidFill>
                <a:srgbClr val="FFC000"/>
              </a:solidFill>
              <a:ln w="19050">
                <a:solidFill>
                  <a:schemeClr val="lt1"/>
                </a:solidFill>
              </a:ln>
              <a:effectLst/>
            </c:spPr>
            <c:extLst>
              <c:ext xmlns:c16="http://schemas.microsoft.com/office/drawing/2014/chart" uri="{C3380CC4-5D6E-409C-BE32-E72D297353CC}">
                <c16:uniqueId val="{00000007-5EE1-4528-ADEE-FE4C150F6FE1}"/>
              </c:ext>
            </c:extLst>
          </c:dPt>
          <c:dPt>
            <c:idx val="4"/>
            <c:bubble3D val="0"/>
            <c:spPr>
              <a:solidFill>
                <a:srgbClr val="FF6600"/>
              </a:solidFill>
              <a:ln w="19050">
                <a:solidFill>
                  <a:schemeClr val="lt1"/>
                </a:solidFill>
              </a:ln>
              <a:effectLst/>
            </c:spPr>
            <c:extLst>
              <c:ext xmlns:c16="http://schemas.microsoft.com/office/drawing/2014/chart" uri="{C3380CC4-5D6E-409C-BE32-E72D297353CC}">
                <c16:uniqueId val="{00000009-5EE1-4528-ADEE-FE4C150F6FE1}"/>
              </c:ext>
            </c:extLst>
          </c:dPt>
          <c:dPt>
            <c:idx val="5"/>
            <c:bubble3D val="0"/>
            <c:spPr>
              <a:solidFill>
                <a:schemeClr val="tx1"/>
              </a:solidFill>
              <a:ln w="19050">
                <a:solidFill>
                  <a:schemeClr val="lt1"/>
                </a:solidFill>
              </a:ln>
              <a:effectLst/>
            </c:spPr>
            <c:extLst>
              <c:ext xmlns:c16="http://schemas.microsoft.com/office/drawing/2014/chart" uri="{C3380CC4-5D6E-409C-BE32-E72D297353CC}">
                <c16:uniqueId val="{0000000B-5EE1-4528-ADEE-FE4C150F6FE1}"/>
              </c:ext>
            </c:extLst>
          </c:dPt>
          <c:dPt>
            <c:idx val="6"/>
            <c:bubble3D val="0"/>
            <c:spPr>
              <a:solidFill>
                <a:srgbClr val="00FFFF"/>
              </a:solidFill>
              <a:ln w="19050">
                <a:solidFill>
                  <a:schemeClr val="lt1"/>
                </a:solidFill>
              </a:ln>
              <a:effectLst/>
            </c:spPr>
            <c:extLst>
              <c:ext xmlns:c16="http://schemas.microsoft.com/office/drawing/2014/chart" uri="{C3380CC4-5D6E-409C-BE32-E72D297353CC}">
                <c16:uniqueId val="{0000000D-5EE1-4528-ADEE-FE4C150F6FE1}"/>
              </c:ext>
            </c:extLst>
          </c:dPt>
          <c:dLbls>
            <c:dLbl>
              <c:idx val="3"/>
              <c:delete val="1"/>
              <c:extLst>
                <c:ext xmlns:c15="http://schemas.microsoft.com/office/drawing/2012/chart" uri="{CE6537A1-D6FC-4f65-9D91-7224C49458BB}"/>
                <c:ext xmlns:c16="http://schemas.microsoft.com/office/drawing/2014/chart" uri="{C3380CC4-5D6E-409C-BE32-E72D297353CC}">
                  <c16:uniqueId val="{00000007-5EE1-4528-ADEE-FE4C150F6FE1}"/>
                </c:ext>
              </c:extLst>
            </c:dLbl>
            <c:dLbl>
              <c:idx val="4"/>
              <c:delete val="1"/>
              <c:extLst>
                <c:ext xmlns:c15="http://schemas.microsoft.com/office/drawing/2012/chart" uri="{CE6537A1-D6FC-4f65-9D91-7224C49458BB}"/>
                <c:ext xmlns:c16="http://schemas.microsoft.com/office/drawing/2014/chart" uri="{C3380CC4-5D6E-409C-BE32-E72D297353CC}">
                  <c16:uniqueId val="{00000009-5EE1-4528-ADEE-FE4C150F6FE1}"/>
                </c:ext>
              </c:extLst>
            </c:dLbl>
            <c:dLbl>
              <c:idx val="6"/>
              <c:delete val="1"/>
              <c:extLst>
                <c:ext xmlns:c15="http://schemas.microsoft.com/office/drawing/2012/chart" uri="{CE6537A1-D6FC-4f65-9D91-7224C49458BB}"/>
                <c:ext xmlns:c16="http://schemas.microsoft.com/office/drawing/2014/chart" uri="{C3380CC4-5D6E-409C-BE32-E72D297353CC}">
                  <c16:uniqueId val="{0000000D-5EE1-4528-ADEE-FE4C150F6FE1}"/>
                </c:ext>
              </c:extLst>
            </c:dLbl>
            <c:numFmt formatCode="0.0%" sourceLinked="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tx1">
                        <a:lumMod val="75000"/>
                        <a:lumOff val="25000"/>
                      </a:schemeClr>
                    </a:solidFill>
                    <a:latin typeface="+mn-lt"/>
                    <a:ea typeface="+mn-ea"/>
                    <a:cs typeface="+mn-cs"/>
                  </a:defRPr>
                </a:pPr>
                <a:endParaRPr lang="nl-BE"/>
              </a:p>
            </c:txPr>
            <c:dLblPos val="outEnd"/>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'[1]Berekening evolutie statussen'!$F$4:$F$10</c:f>
              <c:strCache>
                <c:ptCount val="7"/>
                <c:pt idx="0">
                  <c:v>1. Uitgevoerd</c:v>
                </c:pt>
                <c:pt idx="1">
                  <c:v>2. In uitvoering</c:v>
                </c:pt>
                <c:pt idx="2">
                  <c:v>3. In voorbereiding</c:v>
                </c:pt>
                <c:pt idx="3">
                  <c:v>4. Vertraagd</c:v>
                </c:pt>
                <c:pt idx="4">
                  <c:v>6. Niet gestart</c:v>
                </c:pt>
                <c:pt idx="5">
                  <c:v>7. Afgevoerd</c:v>
                </c:pt>
                <c:pt idx="6">
                  <c:v>8. Onbepaald</c:v>
                </c:pt>
              </c:strCache>
            </c:strRef>
          </c:cat>
          <c:val>
            <c:numRef>
              <c:f>'[1]Berekening evolutie statussen'!$N$4:$N$10</c:f>
              <c:numCache>
                <c:formatCode>General</c:formatCode>
                <c:ptCount val="7"/>
                <c:pt idx="0">
                  <c:v>84</c:v>
                </c:pt>
                <c:pt idx="1">
                  <c:v>234</c:v>
                </c:pt>
                <c:pt idx="2">
                  <c:v>12</c:v>
                </c:pt>
                <c:pt idx="3">
                  <c:v>3</c:v>
                </c:pt>
                <c:pt idx="4">
                  <c:v>4</c:v>
                </c:pt>
                <c:pt idx="5">
                  <c:v>20</c:v>
                </c:pt>
                <c:pt idx="6">
                  <c:v>0</c:v>
                </c:pt>
              </c:numCache>
            </c:numRef>
          </c:val>
          <c:extLst>
            <c:ext xmlns:c16="http://schemas.microsoft.com/office/drawing/2014/chart" uri="{C3380CC4-5D6E-409C-BE32-E72D297353CC}">
              <c16:uniqueId val="{0000000E-5EE1-4528-ADEE-FE4C150F6FE1}"/>
            </c:ext>
          </c:extLst>
        </c:ser>
        <c:dLbls>
          <c:showLegendKey val="0"/>
          <c:showVal val="0"/>
          <c:showCatName val="0"/>
          <c:showSerName val="0"/>
          <c:showPercent val="1"/>
          <c:showBubbleSize val="0"/>
          <c:showLeaderLines val="1"/>
        </c:dLbls>
        <c:firstSliceAng val="0"/>
      </c:pieChart>
      <c:spPr>
        <a:noFill/>
        <a:ln>
          <a:noFill/>
        </a:ln>
        <a:effectLst/>
      </c:spPr>
    </c:plotArea>
    <c:plotVisOnly val="1"/>
    <c:dispBlanksAs val="gap"/>
    <c:showDLblsOverMax val="0"/>
  </c:chart>
  <c:spPr>
    <a:solidFill>
      <a:schemeClr val="bg1"/>
    </a:solidFill>
    <a:ln w="12700" cap="flat" cmpd="sng" algn="ctr">
      <a:solidFill>
        <a:srgbClr val="D9D9D9"/>
      </a:solidFill>
      <a:round/>
    </a:ln>
    <a:effectLst/>
  </c:spPr>
  <c:txPr>
    <a:bodyPr/>
    <a:lstStyle/>
    <a:p>
      <a:pPr>
        <a:defRPr/>
      </a:pPr>
      <a:endParaRPr lang="nl-BE"/>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b="1">
                <a:solidFill>
                  <a:srgbClr val="0000FF"/>
                </a:solidFill>
              </a:rPr>
              <a:t>januari 2026</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nl-BE"/>
        </a:p>
      </c:txPr>
    </c:title>
    <c:autoTitleDeleted val="0"/>
    <c:plotArea>
      <c:layout/>
      <c:pieChart>
        <c:varyColors val="1"/>
        <c:ser>
          <c:idx val="0"/>
          <c:order val="0"/>
          <c:tx>
            <c:strRef>
              <c:f>'Berekening evolutie statussen'!$Q$3</c:f>
              <c:strCache>
                <c:ptCount val="1"/>
                <c:pt idx="0">
                  <c:v>jan/26</c:v>
                </c:pt>
              </c:strCache>
            </c:strRef>
          </c:tx>
          <c:dPt>
            <c:idx val="0"/>
            <c:bubble3D val="0"/>
            <c:spPr>
              <a:solidFill>
                <a:schemeClr val="accent6">
                  <a:lumMod val="75000"/>
                </a:schemeClr>
              </a:solidFill>
              <a:ln w="19050">
                <a:solidFill>
                  <a:schemeClr val="lt1"/>
                </a:solidFill>
              </a:ln>
              <a:effectLst/>
            </c:spPr>
            <c:extLst>
              <c:ext xmlns:c16="http://schemas.microsoft.com/office/drawing/2014/chart" uri="{C3380CC4-5D6E-409C-BE32-E72D297353CC}">
                <c16:uniqueId val="{00000001-E479-478E-89EB-388643EFCC3B}"/>
              </c:ext>
            </c:extLst>
          </c:dPt>
          <c:dPt>
            <c:idx val="1"/>
            <c:bubble3D val="0"/>
            <c:spPr>
              <a:solidFill>
                <a:srgbClr val="92D050"/>
              </a:solidFill>
              <a:ln w="19050">
                <a:solidFill>
                  <a:schemeClr val="lt1"/>
                </a:solidFill>
              </a:ln>
              <a:effectLst/>
            </c:spPr>
            <c:extLst>
              <c:ext xmlns:c16="http://schemas.microsoft.com/office/drawing/2014/chart" uri="{C3380CC4-5D6E-409C-BE32-E72D297353CC}">
                <c16:uniqueId val="{00000003-E479-478E-89EB-388643EFCC3B}"/>
              </c:ext>
            </c:extLst>
          </c:dPt>
          <c:dPt>
            <c:idx val="2"/>
            <c:bubble3D val="0"/>
            <c:spPr>
              <a:solidFill>
                <a:srgbClr val="FFFF00"/>
              </a:solidFill>
              <a:ln w="19050">
                <a:solidFill>
                  <a:schemeClr val="lt1"/>
                </a:solidFill>
              </a:ln>
              <a:effectLst/>
            </c:spPr>
            <c:extLst>
              <c:ext xmlns:c16="http://schemas.microsoft.com/office/drawing/2014/chart" uri="{C3380CC4-5D6E-409C-BE32-E72D297353CC}">
                <c16:uniqueId val="{00000005-E479-478E-89EB-388643EFCC3B}"/>
              </c:ext>
            </c:extLst>
          </c:dPt>
          <c:dPt>
            <c:idx val="3"/>
            <c:bubble3D val="0"/>
            <c:spPr>
              <a:solidFill>
                <a:srgbClr val="FFC000"/>
              </a:solidFill>
              <a:ln w="19050">
                <a:solidFill>
                  <a:schemeClr val="lt1"/>
                </a:solidFill>
              </a:ln>
              <a:effectLst/>
            </c:spPr>
            <c:extLst>
              <c:ext xmlns:c16="http://schemas.microsoft.com/office/drawing/2014/chart" uri="{C3380CC4-5D6E-409C-BE32-E72D297353CC}">
                <c16:uniqueId val="{00000007-E479-478E-89EB-388643EFCC3B}"/>
              </c:ext>
            </c:extLst>
          </c:dPt>
          <c:dPt>
            <c:idx val="4"/>
            <c:bubble3D val="0"/>
            <c:spPr>
              <a:solidFill>
                <a:srgbClr val="FF6600"/>
              </a:solidFill>
              <a:ln w="19050">
                <a:solidFill>
                  <a:schemeClr val="lt1"/>
                </a:solidFill>
              </a:ln>
              <a:effectLst/>
            </c:spPr>
            <c:extLst>
              <c:ext xmlns:c16="http://schemas.microsoft.com/office/drawing/2014/chart" uri="{C3380CC4-5D6E-409C-BE32-E72D297353CC}">
                <c16:uniqueId val="{00000009-E479-478E-89EB-388643EFCC3B}"/>
              </c:ext>
            </c:extLst>
          </c:dPt>
          <c:dPt>
            <c:idx val="5"/>
            <c:bubble3D val="0"/>
            <c:spPr>
              <a:solidFill>
                <a:schemeClr val="tx1"/>
              </a:solidFill>
              <a:ln w="19050">
                <a:solidFill>
                  <a:schemeClr val="lt1"/>
                </a:solidFill>
              </a:ln>
              <a:effectLst/>
            </c:spPr>
            <c:extLst>
              <c:ext xmlns:c16="http://schemas.microsoft.com/office/drawing/2014/chart" uri="{C3380CC4-5D6E-409C-BE32-E72D297353CC}">
                <c16:uniqueId val="{0000000B-E479-478E-89EB-388643EFCC3B}"/>
              </c:ext>
            </c:extLst>
          </c:dPt>
          <c:dPt>
            <c:idx val="6"/>
            <c:bubble3D val="0"/>
            <c:spPr>
              <a:solidFill>
                <a:srgbClr val="00FFFF"/>
              </a:solidFill>
              <a:ln w="19050">
                <a:solidFill>
                  <a:schemeClr val="lt1"/>
                </a:solidFill>
              </a:ln>
              <a:effectLst/>
            </c:spPr>
            <c:extLst>
              <c:ext xmlns:c16="http://schemas.microsoft.com/office/drawing/2014/chart" uri="{C3380CC4-5D6E-409C-BE32-E72D297353CC}">
                <c16:uniqueId val="{0000000D-E479-478E-89EB-388643EFCC3B}"/>
              </c:ext>
            </c:extLst>
          </c:dPt>
          <c:dLbls>
            <c:dLbl>
              <c:idx val="1"/>
              <c:numFmt formatCode="0.0%" sourceLinked="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rgbClr val="0000FF"/>
                      </a:solidFill>
                      <a:latin typeface="+mn-lt"/>
                      <a:ea typeface="+mn-ea"/>
                      <a:cs typeface="+mn-cs"/>
                    </a:defRPr>
                  </a:pPr>
                  <a:endParaRPr lang="nl-BE"/>
                </a:p>
              </c:txPr>
              <c:dLblPos val="outEnd"/>
              <c:showLegendKey val="0"/>
              <c:showVal val="0"/>
              <c:showCatName val="0"/>
              <c:showSerName val="0"/>
              <c:showPercent val="1"/>
              <c:showBubbleSize val="0"/>
              <c:extLst>
                <c:ext xmlns:c16="http://schemas.microsoft.com/office/drawing/2014/chart" uri="{C3380CC4-5D6E-409C-BE32-E72D297353CC}">
                  <c16:uniqueId val="{00000003-E479-478E-89EB-388643EFCC3B}"/>
                </c:ext>
              </c:extLst>
            </c:dLbl>
            <c:dLbl>
              <c:idx val="2"/>
              <c:delete val="1"/>
              <c:extLst>
                <c:ext xmlns:c15="http://schemas.microsoft.com/office/drawing/2012/chart" uri="{CE6537A1-D6FC-4f65-9D91-7224C49458BB}"/>
                <c:ext xmlns:c16="http://schemas.microsoft.com/office/drawing/2014/chart" uri="{C3380CC4-5D6E-409C-BE32-E72D297353CC}">
                  <c16:uniqueId val="{00000005-E479-478E-89EB-388643EFCC3B}"/>
                </c:ext>
              </c:extLst>
            </c:dLbl>
            <c:dLbl>
              <c:idx val="3"/>
              <c:delete val="1"/>
              <c:extLst>
                <c:ext xmlns:c15="http://schemas.microsoft.com/office/drawing/2012/chart" uri="{CE6537A1-D6FC-4f65-9D91-7224C49458BB}"/>
                <c:ext xmlns:c16="http://schemas.microsoft.com/office/drawing/2014/chart" uri="{C3380CC4-5D6E-409C-BE32-E72D297353CC}">
                  <c16:uniqueId val="{00000007-E479-478E-89EB-388643EFCC3B}"/>
                </c:ext>
              </c:extLst>
            </c:dLbl>
            <c:dLbl>
              <c:idx val="4"/>
              <c:delete val="1"/>
              <c:extLst>
                <c:ext xmlns:c15="http://schemas.microsoft.com/office/drawing/2012/chart" uri="{CE6537A1-D6FC-4f65-9D91-7224C49458BB}"/>
                <c:ext xmlns:c16="http://schemas.microsoft.com/office/drawing/2014/chart" uri="{C3380CC4-5D6E-409C-BE32-E72D297353CC}">
                  <c16:uniqueId val="{00000009-E479-478E-89EB-388643EFCC3B}"/>
                </c:ext>
              </c:extLst>
            </c:dLbl>
            <c:dLbl>
              <c:idx val="5"/>
              <c:numFmt formatCode="0.0%" sourceLinked="0"/>
              <c:spPr>
                <a:noFill/>
                <a:ln>
                  <a:noFill/>
                </a:ln>
                <a:effectLst/>
              </c:spPr>
              <c:txPr>
                <a:bodyPr rot="0" spcFirstLastPara="1" vertOverflow="ellipsis" vert="horz" wrap="square" lIns="38100" tIns="19050" rIns="38100" bIns="19050" anchor="ctr" anchorCtr="1">
                  <a:noAutofit/>
                </a:bodyPr>
                <a:lstStyle/>
                <a:p>
                  <a:pPr>
                    <a:defRPr sz="1100" b="0" i="0" u="none" strike="noStrike" kern="1200" baseline="0">
                      <a:solidFill>
                        <a:schemeClr val="tx1">
                          <a:lumMod val="75000"/>
                          <a:lumOff val="25000"/>
                        </a:schemeClr>
                      </a:solidFill>
                      <a:latin typeface="+mn-lt"/>
                      <a:ea typeface="+mn-ea"/>
                      <a:cs typeface="+mn-cs"/>
                    </a:defRPr>
                  </a:pPr>
                  <a:endParaRPr lang="nl-BE"/>
                </a:p>
              </c:txPr>
              <c:dLblPos val="outEnd"/>
              <c:showLegendKey val="0"/>
              <c:showVal val="0"/>
              <c:showCatName val="0"/>
              <c:showSerName val="0"/>
              <c:showPercent val="1"/>
              <c:showBubbleSize val="0"/>
              <c:extLst>
                <c:ext xmlns:c15="http://schemas.microsoft.com/office/drawing/2012/chart" uri="{CE6537A1-D6FC-4f65-9D91-7224C49458BB}">
                  <c15:layout>
                    <c:manualLayout>
                      <c:w val="0.23560525222430645"/>
                      <c:h val="9.1974206349206347E-2"/>
                    </c:manualLayout>
                  </c15:layout>
                </c:ext>
                <c:ext xmlns:c16="http://schemas.microsoft.com/office/drawing/2014/chart" uri="{C3380CC4-5D6E-409C-BE32-E72D297353CC}">
                  <c16:uniqueId val="{0000000B-E479-478E-89EB-388643EFCC3B}"/>
                </c:ext>
              </c:extLst>
            </c:dLbl>
            <c:dLbl>
              <c:idx val="6"/>
              <c:delete val="1"/>
              <c:extLst>
                <c:ext xmlns:c15="http://schemas.microsoft.com/office/drawing/2012/chart" uri="{CE6537A1-D6FC-4f65-9D91-7224C49458BB}"/>
                <c:ext xmlns:c16="http://schemas.microsoft.com/office/drawing/2014/chart" uri="{C3380CC4-5D6E-409C-BE32-E72D297353CC}">
                  <c16:uniqueId val="{0000000D-E479-478E-89EB-388643EFCC3B}"/>
                </c:ext>
              </c:extLst>
            </c:dLbl>
            <c:numFmt formatCode="0.0%" sourceLinked="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tx1">
                        <a:lumMod val="75000"/>
                        <a:lumOff val="25000"/>
                      </a:schemeClr>
                    </a:solidFill>
                    <a:latin typeface="+mn-lt"/>
                    <a:ea typeface="+mn-ea"/>
                    <a:cs typeface="+mn-cs"/>
                  </a:defRPr>
                </a:pPr>
                <a:endParaRPr lang="nl-BE"/>
              </a:p>
            </c:txPr>
            <c:dLblPos val="outEnd"/>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'Berekening evolutie statussen'!$F$4:$F$10</c:f>
              <c:strCache>
                <c:ptCount val="7"/>
                <c:pt idx="0">
                  <c:v>1. Uitgevoerd</c:v>
                </c:pt>
                <c:pt idx="1">
                  <c:v>2. In uitvoering</c:v>
                </c:pt>
                <c:pt idx="2">
                  <c:v>3. In voorbereiding</c:v>
                </c:pt>
                <c:pt idx="3">
                  <c:v>4. Vertraagd</c:v>
                </c:pt>
                <c:pt idx="4">
                  <c:v>6. Niet gestart</c:v>
                </c:pt>
                <c:pt idx="5">
                  <c:v>7. Afgevoerd</c:v>
                </c:pt>
                <c:pt idx="6">
                  <c:v>8. Onbepaald</c:v>
                </c:pt>
              </c:strCache>
            </c:strRef>
          </c:cat>
          <c:val>
            <c:numRef>
              <c:f>'Berekening evolutie statussen'!$Q$4:$Q$10</c:f>
              <c:numCache>
                <c:formatCode>General</c:formatCode>
                <c:ptCount val="7"/>
                <c:pt idx="0">
                  <c:v>131</c:v>
                </c:pt>
                <c:pt idx="1">
                  <c:v>187</c:v>
                </c:pt>
                <c:pt idx="2">
                  <c:v>4</c:v>
                </c:pt>
                <c:pt idx="3">
                  <c:v>6</c:v>
                </c:pt>
                <c:pt idx="4">
                  <c:v>5</c:v>
                </c:pt>
                <c:pt idx="5">
                  <c:v>25</c:v>
                </c:pt>
                <c:pt idx="6">
                  <c:v>0</c:v>
                </c:pt>
              </c:numCache>
            </c:numRef>
          </c:val>
          <c:extLst>
            <c:ext xmlns:c16="http://schemas.microsoft.com/office/drawing/2014/chart" uri="{C3380CC4-5D6E-409C-BE32-E72D297353CC}">
              <c16:uniqueId val="{0000000E-E479-478E-89EB-388643EFCC3B}"/>
            </c:ext>
          </c:extLst>
        </c:ser>
        <c:dLbls>
          <c:showLegendKey val="0"/>
          <c:showVal val="0"/>
          <c:showCatName val="0"/>
          <c:showSerName val="0"/>
          <c:showPercent val="1"/>
          <c:showBubbleSize val="0"/>
          <c:showLeaderLines val="1"/>
        </c:dLbls>
        <c:firstSliceAng val="0"/>
      </c:pieChart>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nl-BE"/>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b="1">
                <a:solidFill>
                  <a:srgbClr val="0000FF"/>
                </a:solidFill>
              </a:rPr>
              <a:t>januari 2026</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nl-BE"/>
        </a:p>
      </c:txPr>
    </c:title>
    <c:autoTitleDeleted val="0"/>
    <c:plotArea>
      <c:layout/>
      <c:pieChart>
        <c:varyColors val="1"/>
        <c:ser>
          <c:idx val="0"/>
          <c:order val="0"/>
          <c:dPt>
            <c:idx val="0"/>
            <c:bubble3D val="0"/>
            <c:spPr>
              <a:solidFill>
                <a:schemeClr val="accent6">
                  <a:lumMod val="75000"/>
                </a:schemeClr>
              </a:solidFill>
              <a:ln w="19050">
                <a:solidFill>
                  <a:schemeClr val="lt1"/>
                </a:solidFill>
              </a:ln>
              <a:effectLst/>
            </c:spPr>
            <c:extLst>
              <c:ext xmlns:c16="http://schemas.microsoft.com/office/drawing/2014/chart" uri="{C3380CC4-5D6E-409C-BE32-E72D297353CC}">
                <c16:uniqueId val="{00000001-CB84-482C-BD60-BB27935F4CEC}"/>
              </c:ext>
            </c:extLst>
          </c:dPt>
          <c:dPt>
            <c:idx val="1"/>
            <c:bubble3D val="0"/>
            <c:spPr>
              <a:solidFill>
                <a:srgbClr val="92D050"/>
              </a:solidFill>
              <a:ln w="19050">
                <a:solidFill>
                  <a:schemeClr val="lt1"/>
                </a:solidFill>
              </a:ln>
              <a:effectLst/>
            </c:spPr>
            <c:extLst>
              <c:ext xmlns:c16="http://schemas.microsoft.com/office/drawing/2014/chart" uri="{C3380CC4-5D6E-409C-BE32-E72D297353CC}">
                <c16:uniqueId val="{00000003-CB84-482C-BD60-BB27935F4CEC}"/>
              </c:ext>
            </c:extLst>
          </c:dPt>
          <c:dPt>
            <c:idx val="2"/>
            <c:bubble3D val="0"/>
            <c:spPr>
              <a:pattFill prst="pct80">
                <a:fgClr>
                  <a:srgbClr val="92D050"/>
                </a:fgClr>
                <a:bgClr>
                  <a:schemeClr val="tx1"/>
                </a:bgClr>
              </a:pattFill>
              <a:ln w="19050">
                <a:solidFill>
                  <a:schemeClr val="lt1"/>
                </a:solidFill>
              </a:ln>
              <a:effectLst/>
            </c:spPr>
            <c:extLst>
              <c:ext xmlns:c16="http://schemas.microsoft.com/office/drawing/2014/chart" uri="{C3380CC4-5D6E-409C-BE32-E72D297353CC}">
                <c16:uniqueId val="{00000005-CB84-482C-BD60-BB27935F4CEC}"/>
              </c:ext>
            </c:extLst>
          </c:dPt>
          <c:dPt>
            <c:idx val="3"/>
            <c:bubble3D val="0"/>
            <c:spPr>
              <a:solidFill>
                <a:srgbClr val="FFFF00"/>
              </a:solidFill>
              <a:ln w="19050">
                <a:solidFill>
                  <a:schemeClr val="lt1"/>
                </a:solidFill>
              </a:ln>
              <a:effectLst/>
            </c:spPr>
            <c:extLst>
              <c:ext xmlns:c16="http://schemas.microsoft.com/office/drawing/2014/chart" uri="{C3380CC4-5D6E-409C-BE32-E72D297353CC}">
                <c16:uniqueId val="{00000007-CB84-482C-BD60-BB27935F4CEC}"/>
              </c:ext>
            </c:extLst>
          </c:dPt>
          <c:dPt>
            <c:idx val="4"/>
            <c:bubble3D val="0"/>
            <c:spPr>
              <a:solidFill>
                <a:srgbClr val="FFC000"/>
              </a:solidFill>
              <a:ln w="19050">
                <a:solidFill>
                  <a:schemeClr val="lt1"/>
                </a:solidFill>
              </a:ln>
              <a:effectLst/>
            </c:spPr>
            <c:extLst>
              <c:ext xmlns:c16="http://schemas.microsoft.com/office/drawing/2014/chart" uri="{C3380CC4-5D6E-409C-BE32-E72D297353CC}">
                <c16:uniqueId val="{00000009-CB84-482C-BD60-BB27935F4CEC}"/>
              </c:ext>
            </c:extLst>
          </c:dPt>
          <c:dPt>
            <c:idx val="5"/>
            <c:bubble3D val="0"/>
            <c:spPr>
              <a:solidFill>
                <a:srgbClr val="FF6600"/>
              </a:solidFill>
              <a:ln w="19050">
                <a:solidFill>
                  <a:schemeClr val="lt1"/>
                </a:solidFill>
              </a:ln>
              <a:effectLst/>
            </c:spPr>
            <c:extLst>
              <c:ext xmlns:c16="http://schemas.microsoft.com/office/drawing/2014/chart" uri="{C3380CC4-5D6E-409C-BE32-E72D297353CC}">
                <c16:uniqueId val="{0000000B-CB84-482C-BD60-BB27935F4CEC}"/>
              </c:ext>
            </c:extLst>
          </c:dPt>
          <c:dPt>
            <c:idx val="6"/>
            <c:bubble3D val="0"/>
            <c:spPr>
              <a:solidFill>
                <a:schemeClr val="tx1"/>
              </a:solidFill>
              <a:ln w="19050">
                <a:solidFill>
                  <a:schemeClr val="lt1"/>
                </a:solidFill>
              </a:ln>
              <a:effectLst/>
            </c:spPr>
            <c:extLst>
              <c:ext xmlns:c16="http://schemas.microsoft.com/office/drawing/2014/chart" uri="{C3380CC4-5D6E-409C-BE32-E72D297353CC}">
                <c16:uniqueId val="{0000000D-CB84-482C-BD60-BB27935F4CEC}"/>
              </c:ext>
            </c:extLst>
          </c:dPt>
          <c:dLbls>
            <c:dLbl>
              <c:idx val="0"/>
              <c:delete val="1"/>
              <c:extLst>
                <c:ext xmlns:c15="http://schemas.microsoft.com/office/drawing/2012/chart" uri="{CE6537A1-D6FC-4f65-9D91-7224C49458BB}"/>
                <c:ext xmlns:c16="http://schemas.microsoft.com/office/drawing/2014/chart" uri="{C3380CC4-5D6E-409C-BE32-E72D297353CC}">
                  <c16:uniqueId val="{00000001-CB84-482C-BD60-BB27935F4CEC}"/>
                </c:ext>
              </c:extLst>
            </c:dLbl>
            <c:dLbl>
              <c:idx val="1"/>
              <c:layout>
                <c:manualLayout>
                  <c:x val="-1.5850633557326636E-2"/>
                  <c:y val="-1.1858413531641878E-2"/>
                </c:manualLayout>
              </c:layou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3-CB84-482C-BD60-BB27935F4CEC}"/>
                </c:ext>
              </c:extLst>
            </c:dLbl>
            <c:dLbl>
              <c:idx val="2"/>
              <c:layout>
                <c:manualLayout>
                  <c:x val="7.2542427129207042E-4"/>
                  <c:y val="-3.6026902887139105E-2"/>
                </c:manualLayout>
              </c:layou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5-CB84-482C-BD60-BB27935F4CEC}"/>
                </c:ext>
              </c:extLst>
            </c:dLbl>
            <c:dLbl>
              <c:idx val="3"/>
              <c:delete val="1"/>
              <c:extLst>
                <c:ext xmlns:c15="http://schemas.microsoft.com/office/drawing/2012/chart" uri="{CE6537A1-D6FC-4f65-9D91-7224C49458BB}"/>
                <c:ext xmlns:c16="http://schemas.microsoft.com/office/drawing/2014/chart" uri="{C3380CC4-5D6E-409C-BE32-E72D297353CC}">
                  <c16:uniqueId val="{00000007-CB84-482C-BD60-BB27935F4CEC}"/>
                </c:ext>
              </c:extLst>
            </c:dLbl>
            <c:dLbl>
              <c:idx val="4"/>
              <c:delete val="1"/>
              <c:extLst>
                <c:ext xmlns:c15="http://schemas.microsoft.com/office/drawing/2012/chart" uri="{CE6537A1-D6FC-4f65-9D91-7224C49458BB}"/>
                <c:ext xmlns:c16="http://schemas.microsoft.com/office/drawing/2014/chart" uri="{C3380CC4-5D6E-409C-BE32-E72D297353CC}">
                  <c16:uniqueId val="{00000009-CB84-482C-BD60-BB27935F4CEC}"/>
                </c:ext>
              </c:extLst>
            </c:dLbl>
            <c:dLbl>
              <c:idx val="5"/>
              <c:delete val="1"/>
              <c:extLst>
                <c:ext xmlns:c15="http://schemas.microsoft.com/office/drawing/2012/chart" uri="{CE6537A1-D6FC-4f65-9D91-7224C49458BB}"/>
                <c:ext xmlns:c16="http://schemas.microsoft.com/office/drawing/2014/chart" uri="{C3380CC4-5D6E-409C-BE32-E72D297353CC}">
                  <c16:uniqueId val="{0000000B-CB84-482C-BD60-BB27935F4CEC}"/>
                </c:ext>
              </c:extLst>
            </c:dLbl>
            <c:dLbl>
              <c:idx val="6"/>
              <c:delete val="1"/>
              <c:extLst>
                <c:ext xmlns:c15="http://schemas.microsoft.com/office/drawing/2012/chart" uri="{CE6537A1-D6FC-4f65-9D91-7224C49458BB}"/>
                <c:ext xmlns:c16="http://schemas.microsoft.com/office/drawing/2014/chart" uri="{C3380CC4-5D6E-409C-BE32-E72D297353CC}">
                  <c16:uniqueId val="{0000000D-CB84-482C-BD60-BB27935F4CEC}"/>
                </c:ext>
              </c:extLst>
            </c:dLbl>
            <c:numFmt formatCode="0.0%" sourceLinked="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rgbClr val="0000FF"/>
                    </a:solidFill>
                    <a:latin typeface="+mn-lt"/>
                    <a:ea typeface="+mn-ea"/>
                    <a:cs typeface="+mn-cs"/>
                  </a:defRPr>
                </a:pPr>
                <a:endParaRPr lang="nl-BE"/>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'Berekening evolutie statussen'!$X$4:$X$10</c:f>
              <c:strCache>
                <c:ptCount val="7"/>
                <c:pt idx="0">
                  <c:v>1. Uitgevoerd</c:v>
                </c:pt>
                <c:pt idx="1">
                  <c:v>2. In uitvoering</c:v>
                </c:pt>
                <c:pt idx="2">
                  <c:v>Doorlopend</c:v>
                </c:pt>
                <c:pt idx="3">
                  <c:v>3. In voorbereiding</c:v>
                </c:pt>
                <c:pt idx="4">
                  <c:v>4. Vertraagd</c:v>
                </c:pt>
                <c:pt idx="5">
                  <c:v>6. Niet gestart</c:v>
                </c:pt>
                <c:pt idx="6">
                  <c:v>7. Afgevoerd</c:v>
                </c:pt>
              </c:strCache>
            </c:strRef>
          </c:cat>
          <c:val>
            <c:numRef>
              <c:f>'Berekening evolutie statussen'!$Y$4:$Y$10</c:f>
              <c:numCache>
                <c:formatCode>General</c:formatCode>
                <c:ptCount val="7"/>
                <c:pt idx="0">
                  <c:v>131</c:v>
                </c:pt>
                <c:pt idx="1">
                  <c:v>24</c:v>
                </c:pt>
                <c:pt idx="2">
                  <c:v>163</c:v>
                </c:pt>
                <c:pt idx="3">
                  <c:v>4</c:v>
                </c:pt>
                <c:pt idx="4">
                  <c:v>6</c:v>
                </c:pt>
                <c:pt idx="5">
                  <c:v>5</c:v>
                </c:pt>
                <c:pt idx="6">
                  <c:v>25</c:v>
                </c:pt>
              </c:numCache>
            </c:numRef>
          </c:val>
          <c:extLst>
            <c:ext xmlns:c16="http://schemas.microsoft.com/office/drawing/2014/chart" uri="{C3380CC4-5D6E-409C-BE32-E72D297353CC}">
              <c16:uniqueId val="{0000000E-CB84-482C-BD60-BB27935F4CEC}"/>
            </c:ext>
          </c:extLst>
        </c:ser>
        <c:dLbls>
          <c:showLegendKey val="0"/>
          <c:showVal val="0"/>
          <c:showCatName val="0"/>
          <c:showSerName val="0"/>
          <c:showPercent val="1"/>
          <c:showBubbleSize val="0"/>
          <c:showLeaderLines val="1"/>
        </c:dLbls>
        <c:firstSliceAng val="0"/>
      </c:pieChart>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nl-BE"/>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stacked"/>
        <c:varyColors val="0"/>
        <c:ser>
          <c:idx val="0"/>
          <c:order val="0"/>
          <c:tx>
            <c:strRef>
              <c:f>Blad3!$B$3</c:f>
              <c:strCache>
                <c:ptCount val="1"/>
                <c:pt idx="0">
                  <c:v>1. Uitgevoerd</c:v>
                </c:pt>
              </c:strCache>
            </c:strRef>
          </c:tx>
          <c:spPr>
            <a:solidFill>
              <a:schemeClr val="accent6">
                <a:lumMod val="75000"/>
              </a:schemeClr>
            </a:solidFill>
            <a:ln>
              <a:noFill/>
            </a:ln>
            <a:effectLst/>
          </c:spPr>
          <c:invertIfNegative val="0"/>
          <c:cat>
            <c:numRef>
              <c:f>Blad3!$C$2:$I$2</c:f>
              <c:numCache>
                <c:formatCode>mmm\-yy</c:formatCode>
                <c:ptCount val="7"/>
                <c:pt idx="0">
                  <c:v>44075</c:v>
                </c:pt>
                <c:pt idx="1">
                  <c:v>44256</c:v>
                </c:pt>
                <c:pt idx="2">
                  <c:v>44621</c:v>
                </c:pt>
                <c:pt idx="3">
                  <c:v>44986</c:v>
                </c:pt>
                <c:pt idx="4">
                  <c:v>45393</c:v>
                </c:pt>
                <c:pt idx="5">
                  <c:v>45717</c:v>
                </c:pt>
                <c:pt idx="6">
                  <c:v>46023</c:v>
                </c:pt>
              </c:numCache>
            </c:numRef>
          </c:cat>
          <c:val>
            <c:numRef>
              <c:f>Blad3!$C$3:$I$3</c:f>
              <c:numCache>
                <c:formatCode>General</c:formatCode>
                <c:ptCount val="7"/>
                <c:pt idx="0">
                  <c:v>3.7</c:v>
                </c:pt>
                <c:pt idx="1">
                  <c:v>6.9</c:v>
                </c:pt>
                <c:pt idx="2">
                  <c:v>10.9</c:v>
                </c:pt>
                <c:pt idx="3" formatCode="0.0">
                  <c:v>16.71388101983003</c:v>
                </c:pt>
                <c:pt idx="4" formatCode="0.0">
                  <c:v>23.249299719887954</c:v>
                </c:pt>
                <c:pt idx="5" formatCode="0.0">
                  <c:v>23.52941176470588</c:v>
                </c:pt>
                <c:pt idx="6" formatCode="0.0">
                  <c:v>36.592178770949715</c:v>
                </c:pt>
              </c:numCache>
            </c:numRef>
          </c:val>
          <c:extLst>
            <c:ext xmlns:c16="http://schemas.microsoft.com/office/drawing/2014/chart" uri="{C3380CC4-5D6E-409C-BE32-E72D297353CC}">
              <c16:uniqueId val="{00000000-34C8-421D-B740-83E161DAB6A3}"/>
            </c:ext>
          </c:extLst>
        </c:ser>
        <c:ser>
          <c:idx val="1"/>
          <c:order val="1"/>
          <c:tx>
            <c:strRef>
              <c:f>Blad3!$B$4</c:f>
              <c:strCache>
                <c:ptCount val="1"/>
                <c:pt idx="0">
                  <c:v>2. In uitvoering</c:v>
                </c:pt>
              </c:strCache>
            </c:strRef>
          </c:tx>
          <c:spPr>
            <a:solidFill>
              <a:srgbClr val="92D050"/>
            </a:solidFill>
            <a:ln>
              <a:noFill/>
            </a:ln>
            <a:effectLst/>
          </c:spPr>
          <c:invertIfNegative val="0"/>
          <c:cat>
            <c:numRef>
              <c:f>Blad3!$C$2:$I$2</c:f>
              <c:numCache>
                <c:formatCode>mmm\-yy</c:formatCode>
                <c:ptCount val="7"/>
                <c:pt idx="0">
                  <c:v>44075</c:v>
                </c:pt>
                <c:pt idx="1">
                  <c:v>44256</c:v>
                </c:pt>
                <c:pt idx="2">
                  <c:v>44621</c:v>
                </c:pt>
                <c:pt idx="3">
                  <c:v>44986</c:v>
                </c:pt>
                <c:pt idx="4">
                  <c:v>45393</c:v>
                </c:pt>
                <c:pt idx="5">
                  <c:v>45717</c:v>
                </c:pt>
                <c:pt idx="6">
                  <c:v>46023</c:v>
                </c:pt>
              </c:numCache>
            </c:numRef>
          </c:cat>
          <c:val>
            <c:numRef>
              <c:f>Blad3!$C$4:$I$4</c:f>
              <c:numCache>
                <c:formatCode>General</c:formatCode>
                <c:ptCount val="7"/>
                <c:pt idx="0">
                  <c:v>50.2</c:v>
                </c:pt>
                <c:pt idx="1">
                  <c:v>56.8</c:v>
                </c:pt>
                <c:pt idx="2">
                  <c:v>60.1</c:v>
                </c:pt>
                <c:pt idx="3" formatCode="0.0">
                  <c:v>64.305949008498587</c:v>
                </c:pt>
                <c:pt idx="4" formatCode="0.0">
                  <c:v>61.344537815126053</c:v>
                </c:pt>
                <c:pt idx="5" formatCode="0.0">
                  <c:v>65.546218487394952</c:v>
                </c:pt>
                <c:pt idx="6" formatCode="0.0">
                  <c:v>52.234636871508378</c:v>
                </c:pt>
              </c:numCache>
            </c:numRef>
          </c:val>
          <c:extLst>
            <c:ext xmlns:c16="http://schemas.microsoft.com/office/drawing/2014/chart" uri="{C3380CC4-5D6E-409C-BE32-E72D297353CC}">
              <c16:uniqueId val="{00000001-34C8-421D-B740-83E161DAB6A3}"/>
            </c:ext>
          </c:extLst>
        </c:ser>
        <c:ser>
          <c:idx val="2"/>
          <c:order val="2"/>
          <c:tx>
            <c:strRef>
              <c:f>Blad3!$B$5</c:f>
              <c:strCache>
                <c:ptCount val="1"/>
                <c:pt idx="0">
                  <c:v>3. In voorbereiding</c:v>
                </c:pt>
              </c:strCache>
            </c:strRef>
          </c:tx>
          <c:spPr>
            <a:solidFill>
              <a:srgbClr val="FFFF00"/>
            </a:solidFill>
            <a:ln>
              <a:noFill/>
            </a:ln>
            <a:effectLst/>
          </c:spPr>
          <c:invertIfNegative val="0"/>
          <c:cat>
            <c:numRef>
              <c:f>Blad3!$C$2:$I$2</c:f>
              <c:numCache>
                <c:formatCode>mmm\-yy</c:formatCode>
                <c:ptCount val="7"/>
                <c:pt idx="0">
                  <c:v>44075</c:v>
                </c:pt>
                <c:pt idx="1">
                  <c:v>44256</c:v>
                </c:pt>
                <c:pt idx="2">
                  <c:v>44621</c:v>
                </c:pt>
                <c:pt idx="3">
                  <c:v>44986</c:v>
                </c:pt>
                <c:pt idx="4">
                  <c:v>45393</c:v>
                </c:pt>
                <c:pt idx="5">
                  <c:v>45717</c:v>
                </c:pt>
                <c:pt idx="6">
                  <c:v>46023</c:v>
                </c:pt>
              </c:numCache>
            </c:numRef>
          </c:cat>
          <c:val>
            <c:numRef>
              <c:f>Blad3!$C$5:$I$5</c:f>
              <c:numCache>
                <c:formatCode>General</c:formatCode>
                <c:ptCount val="7"/>
                <c:pt idx="0">
                  <c:v>25.9</c:v>
                </c:pt>
                <c:pt idx="1">
                  <c:v>18.8</c:v>
                </c:pt>
                <c:pt idx="2">
                  <c:v>11.8</c:v>
                </c:pt>
                <c:pt idx="3" formatCode="0.0">
                  <c:v>11.614730878186968</c:v>
                </c:pt>
                <c:pt idx="4" formatCode="0.0">
                  <c:v>6.1624649859943981</c:v>
                </c:pt>
                <c:pt idx="5" formatCode="0.0">
                  <c:v>3.3613445378151261</c:v>
                </c:pt>
                <c:pt idx="6" formatCode="0.0">
                  <c:v>1.1173184357541899</c:v>
                </c:pt>
              </c:numCache>
            </c:numRef>
          </c:val>
          <c:extLst>
            <c:ext xmlns:c16="http://schemas.microsoft.com/office/drawing/2014/chart" uri="{C3380CC4-5D6E-409C-BE32-E72D297353CC}">
              <c16:uniqueId val="{00000002-34C8-421D-B740-83E161DAB6A3}"/>
            </c:ext>
          </c:extLst>
        </c:ser>
        <c:ser>
          <c:idx val="3"/>
          <c:order val="3"/>
          <c:tx>
            <c:strRef>
              <c:f>Blad3!$B$6</c:f>
              <c:strCache>
                <c:ptCount val="1"/>
                <c:pt idx="0">
                  <c:v>4. Vertraagd</c:v>
                </c:pt>
              </c:strCache>
            </c:strRef>
          </c:tx>
          <c:spPr>
            <a:solidFill>
              <a:srgbClr val="FFC000"/>
            </a:solidFill>
            <a:ln>
              <a:noFill/>
            </a:ln>
            <a:effectLst/>
          </c:spPr>
          <c:invertIfNegative val="0"/>
          <c:cat>
            <c:numRef>
              <c:f>Blad3!$C$2:$I$2</c:f>
              <c:numCache>
                <c:formatCode>mmm\-yy</c:formatCode>
                <c:ptCount val="7"/>
                <c:pt idx="0">
                  <c:v>44075</c:v>
                </c:pt>
                <c:pt idx="1">
                  <c:v>44256</c:v>
                </c:pt>
                <c:pt idx="2">
                  <c:v>44621</c:v>
                </c:pt>
                <c:pt idx="3">
                  <c:v>44986</c:v>
                </c:pt>
                <c:pt idx="4">
                  <c:v>45393</c:v>
                </c:pt>
                <c:pt idx="5">
                  <c:v>45717</c:v>
                </c:pt>
                <c:pt idx="6">
                  <c:v>46023</c:v>
                </c:pt>
              </c:numCache>
            </c:numRef>
          </c:cat>
          <c:val>
            <c:numRef>
              <c:f>Blad3!$C$6:$I$6</c:f>
              <c:numCache>
                <c:formatCode>General</c:formatCode>
                <c:ptCount val="7"/>
                <c:pt idx="0">
                  <c:v>0</c:v>
                </c:pt>
                <c:pt idx="1">
                  <c:v>4.2</c:v>
                </c:pt>
                <c:pt idx="2">
                  <c:v>3.4</c:v>
                </c:pt>
                <c:pt idx="3" formatCode="0.0">
                  <c:v>1.1331444759206799</c:v>
                </c:pt>
                <c:pt idx="4" formatCode="0.0">
                  <c:v>1.680672268907563</c:v>
                </c:pt>
                <c:pt idx="5" formatCode="0.0">
                  <c:v>0.84033613445378152</c:v>
                </c:pt>
                <c:pt idx="6" formatCode="0.0">
                  <c:v>1.6759776536312849</c:v>
                </c:pt>
              </c:numCache>
            </c:numRef>
          </c:val>
          <c:extLst>
            <c:ext xmlns:c16="http://schemas.microsoft.com/office/drawing/2014/chart" uri="{C3380CC4-5D6E-409C-BE32-E72D297353CC}">
              <c16:uniqueId val="{00000003-34C8-421D-B740-83E161DAB6A3}"/>
            </c:ext>
          </c:extLst>
        </c:ser>
        <c:ser>
          <c:idx val="4"/>
          <c:order val="4"/>
          <c:tx>
            <c:strRef>
              <c:f>Blad3!$B$7</c:f>
              <c:strCache>
                <c:ptCount val="1"/>
                <c:pt idx="0">
                  <c:v>6. Niet gestart</c:v>
                </c:pt>
              </c:strCache>
            </c:strRef>
          </c:tx>
          <c:spPr>
            <a:solidFill>
              <a:srgbClr val="FF6600"/>
            </a:solidFill>
            <a:ln>
              <a:noFill/>
            </a:ln>
            <a:effectLst/>
          </c:spPr>
          <c:invertIfNegative val="0"/>
          <c:cat>
            <c:numRef>
              <c:f>Blad3!$C$2:$I$2</c:f>
              <c:numCache>
                <c:formatCode>mmm\-yy</c:formatCode>
                <c:ptCount val="7"/>
                <c:pt idx="0">
                  <c:v>44075</c:v>
                </c:pt>
                <c:pt idx="1">
                  <c:v>44256</c:v>
                </c:pt>
                <c:pt idx="2">
                  <c:v>44621</c:v>
                </c:pt>
                <c:pt idx="3">
                  <c:v>44986</c:v>
                </c:pt>
                <c:pt idx="4">
                  <c:v>45393</c:v>
                </c:pt>
                <c:pt idx="5">
                  <c:v>45717</c:v>
                </c:pt>
                <c:pt idx="6">
                  <c:v>46023</c:v>
                </c:pt>
              </c:numCache>
            </c:numRef>
          </c:cat>
          <c:val>
            <c:numRef>
              <c:f>Blad3!$C$7:$I$7</c:f>
              <c:numCache>
                <c:formatCode>General</c:formatCode>
                <c:ptCount val="7"/>
                <c:pt idx="0">
                  <c:v>18.600000000000001</c:v>
                </c:pt>
                <c:pt idx="1">
                  <c:v>10.6</c:v>
                </c:pt>
                <c:pt idx="2">
                  <c:v>4.5999999999999996</c:v>
                </c:pt>
                <c:pt idx="3" formatCode="0.0">
                  <c:v>2.5495750708215295</c:v>
                </c:pt>
                <c:pt idx="4" formatCode="0.0">
                  <c:v>2.5210084033613445</c:v>
                </c:pt>
                <c:pt idx="5" formatCode="0.0">
                  <c:v>1.1204481792717087</c:v>
                </c:pt>
                <c:pt idx="6" formatCode="0.0">
                  <c:v>1.3966480446927374</c:v>
                </c:pt>
              </c:numCache>
            </c:numRef>
          </c:val>
          <c:extLst>
            <c:ext xmlns:c16="http://schemas.microsoft.com/office/drawing/2014/chart" uri="{C3380CC4-5D6E-409C-BE32-E72D297353CC}">
              <c16:uniqueId val="{00000004-34C8-421D-B740-83E161DAB6A3}"/>
            </c:ext>
          </c:extLst>
        </c:ser>
        <c:ser>
          <c:idx val="5"/>
          <c:order val="5"/>
          <c:tx>
            <c:strRef>
              <c:f>Blad3!$B$8</c:f>
              <c:strCache>
                <c:ptCount val="1"/>
                <c:pt idx="0">
                  <c:v>7. Afgevoerd</c:v>
                </c:pt>
              </c:strCache>
            </c:strRef>
          </c:tx>
          <c:spPr>
            <a:solidFill>
              <a:schemeClr val="tx1"/>
            </a:solidFill>
            <a:ln>
              <a:noFill/>
            </a:ln>
            <a:effectLst/>
          </c:spPr>
          <c:invertIfNegative val="0"/>
          <c:cat>
            <c:numRef>
              <c:f>Blad3!$C$2:$I$2</c:f>
              <c:numCache>
                <c:formatCode>mmm\-yy</c:formatCode>
                <c:ptCount val="7"/>
                <c:pt idx="0">
                  <c:v>44075</c:v>
                </c:pt>
                <c:pt idx="1">
                  <c:v>44256</c:v>
                </c:pt>
                <c:pt idx="2">
                  <c:v>44621</c:v>
                </c:pt>
                <c:pt idx="3">
                  <c:v>44986</c:v>
                </c:pt>
                <c:pt idx="4">
                  <c:v>45393</c:v>
                </c:pt>
                <c:pt idx="5">
                  <c:v>45717</c:v>
                </c:pt>
                <c:pt idx="6">
                  <c:v>46023</c:v>
                </c:pt>
              </c:numCache>
            </c:numRef>
          </c:cat>
          <c:val>
            <c:numRef>
              <c:f>Blad3!$C$8:$I$8</c:f>
              <c:numCache>
                <c:formatCode>General</c:formatCode>
                <c:ptCount val="7"/>
                <c:pt idx="0">
                  <c:v>1.3</c:v>
                </c:pt>
                <c:pt idx="1">
                  <c:v>1.7</c:v>
                </c:pt>
                <c:pt idx="2">
                  <c:v>2</c:v>
                </c:pt>
                <c:pt idx="3" formatCode="0.0">
                  <c:v>3.1161473087818696</c:v>
                </c:pt>
                <c:pt idx="4" formatCode="0.0">
                  <c:v>3.9215686274509802</c:v>
                </c:pt>
                <c:pt idx="5" formatCode="0.0">
                  <c:v>5.6022408963585439</c:v>
                </c:pt>
                <c:pt idx="6" formatCode="0.0">
                  <c:v>6.983240223463687</c:v>
                </c:pt>
              </c:numCache>
            </c:numRef>
          </c:val>
          <c:extLst>
            <c:ext xmlns:c16="http://schemas.microsoft.com/office/drawing/2014/chart" uri="{C3380CC4-5D6E-409C-BE32-E72D297353CC}">
              <c16:uniqueId val="{00000005-34C8-421D-B740-83E161DAB6A3}"/>
            </c:ext>
          </c:extLst>
        </c:ser>
        <c:ser>
          <c:idx val="6"/>
          <c:order val="6"/>
          <c:tx>
            <c:strRef>
              <c:f>Blad3!$B$9</c:f>
              <c:strCache>
                <c:ptCount val="1"/>
                <c:pt idx="0">
                  <c:v>8. Onbepaald</c:v>
                </c:pt>
              </c:strCache>
            </c:strRef>
          </c:tx>
          <c:spPr>
            <a:solidFill>
              <a:srgbClr val="66FFFF"/>
            </a:solidFill>
            <a:ln>
              <a:noFill/>
            </a:ln>
            <a:effectLst/>
          </c:spPr>
          <c:invertIfNegative val="0"/>
          <c:cat>
            <c:numRef>
              <c:f>Blad3!$C$2:$I$2</c:f>
              <c:numCache>
                <c:formatCode>mmm\-yy</c:formatCode>
                <c:ptCount val="7"/>
                <c:pt idx="0">
                  <c:v>44075</c:v>
                </c:pt>
                <c:pt idx="1">
                  <c:v>44256</c:v>
                </c:pt>
                <c:pt idx="2">
                  <c:v>44621</c:v>
                </c:pt>
                <c:pt idx="3">
                  <c:v>44986</c:v>
                </c:pt>
                <c:pt idx="4">
                  <c:v>45393</c:v>
                </c:pt>
                <c:pt idx="5">
                  <c:v>45717</c:v>
                </c:pt>
                <c:pt idx="6">
                  <c:v>46023</c:v>
                </c:pt>
              </c:numCache>
            </c:numRef>
          </c:cat>
          <c:val>
            <c:numRef>
              <c:f>Blad3!$C$9:$I$9</c:f>
              <c:numCache>
                <c:formatCode>General</c:formatCode>
                <c:ptCount val="7"/>
                <c:pt idx="0">
                  <c:v>0.3</c:v>
                </c:pt>
                <c:pt idx="1">
                  <c:v>1</c:v>
                </c:pt>
                <c:pt idx="2">
                  <c:v>7.2</c:v>
                </c:pt>
                <c:pt idx="3" formatCode="0.0">
                  <c:v>0.56657223796033995</c:v>
                </c:pt>
                <c:pt idx="4" formatCode="0.0">
                  <c:v>1.1204481792717087</c:v>
                </c:pt>
                <c:pt idx="5" formatCode="0.0">
                  <c:v>0</c:v>
                </c:pt>
                <c:pt idx="6" formatCode="0.0">
                  <c:v>0</c:v>
                </c:pt>
              </c:numCache>
            </c:numRef>
          </c:val>
          <c:extLst>
            <c:ext xmlns:c16="http://schemas.microsoft.com/office/drawing/2014/chart" uri="{C3380CC4-5D6E-409C-BE32-E72D297353CC}">
              <c16:uniqueId val="{00000006-34C8-421D-B740-83E161DAB6A3}"/>
            </c:ext>
          </c:extLst>
        </c:ser>
        <c:dLbls>
          <c:showLegendKey val="0"/>
          <c:showVal val="0"/>
          <c:showCatName val="0"/>
          <c:showSerName val="0"/>
          <c:showPercent val="0"/>
          <c:showBubbleSize val="0"/>
        </c:dLbls>
        <c:gapWidth val="150"/>
        <c:overlap val="100"/>
        <c:axId val="500357375"/>
        <c:axId val="500354495"/>
      </c:barChart>
      <c:catAx>
        <c:axId val="500357375"/>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nl-BE"/>
          </a:p>
        </c:txPr>
        <c:crossAx val="500354495"/>
        <c:crosses val="autoZero"/>
        <c:auto val="0"/>
        <c:lblAlgn val="ctr"/>
        <c:lblOffset val="100"/>
        <c:noMultiLvlLbl val="0"/>
      </c:catAx>
      <c:valAx>
        <c:axId val="500354495"/>
        <c:scaling>
          <c:orientation val="minMax"/>
          <c:max val="10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2800" b="0" i="0" u="none" strike="noStrike" kern="1200" baseline="0">
                    <a:solidFill>
                      <a:schemeClr val="tx1">
                        <a:lumMod val="65000"/>
                        <a:lumOff val="35000"/>
                      </a:schemeClr>
                    </a:solidFill>
                    <a:latin typeface="+mn-lt"/>
                    <a:ea typeface="+mn-ea"/>
                    <a:cs typeface="+mn-cs"/>
                  </a:defRPr>
                </a:pPr>
                <a:r>
                  <a:rPr lang="en-US" sz="2800"/>
                  <a:t>% acties</a:t>
                </a:r>
              </a:p>
            </c:rich>
          </c:tx>
          <c:overlay val="0"/>
          <c:spPr>
            <a:noFill/>
            <a:ln>
              <a:noFill/>
            </a:ln>
            <a:effectLst/>
          </c:spPr>
          <c:txPr>
            <a:bodyPr rot="-5400000" spcFirstLastPara="1" vertOverflow="ellipsis" vert="horz" wrap="square" anchor="ctr" anchorCtr="1"/>
            <a:lstStyle/>
            <a:p>
              <a:pPr>
                <a:defRPr sz="2800" b="0" i="0" u="none" strike="noStrike" kern="1200" baseline="0">
                  <a:solidFill>
                    <a:schemeClr val="tx1">
                      <a:lumMod val="65000"/>
                      <a:lumOff val="35000"/>
                    </a:schemeClr>
                  </a:solidFill>
                  <a:latin typeface="+mn-lt"/>
                  <a:ea typeface="+mn-ea"/>
                  <a:cs typeface="+mn-cs"/>
                </a:defRPr>
              </a:pPr>
              <a:endParaRPr lang="nl-BE"/>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500357375"/>
        <c:crosses val="autoZero"/>
        <c:crossBetween val="between"/>
        <c:majorUnit val="20"/>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nl-BE"/>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pivotSource>
    <c:name>[20260211_Statusrapportering MJP 2020-2025_raden.xlsx]Draaigrafiek ALLES!Draaitabel6</c:name>
    <c:fmtId val="4"/>
  </c:pivotSource>
  <c:chart>
    <c:autoTitleDeleted val="1"/>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nl-BE"/>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nl-BE"/>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6">
              <a:lumMod val="75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nl-BE"/>
            </a:p>
          </c:txPr>
          <c:showLegendKey val="0"/>
          <c:showVal val="0"/>
          <c:showCatName val="0"/>
          <c:showSerName val="0"/>
          <c:showPercent val="0"/>
          <c:showBubbleSize val="0"/>
          <c:extLst>
            <c:ext xmlns:c15="http://schemas.microsoft.com/office/drawing/2012/chart" uri="{CE6537A1-D6FC-4f65-9D91-7224C49458BB}"/>
          </c:extLst>
        </c:dLbl>
      </c:pivotFmt>
      <c:pivotFmt>
        <c:idx val="3"/>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4"/>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5"/>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6"/>
        <c:spPr>
          <a:solidFill>
            <a:srgbClr val="31EF31"/>
          </a:solidFill>
          <a:ln>
            <a:noFill/>
          </a:ln>
          <a:effectLst/>
        </c:spPr>
      </c:pivotFmt>
      <c:pivotFmt>
        <c:idx val="7"/>
        <c:spPr>
          <a:solidFill>
            <a:schemeClr val="accent4">
              <a:lumMod val="60000"/>
              <a:lumOff val="40000"/>
            </a:schemeClr>
          </a:solidFill>
          <a:ln>
            <a:noFill/>
          </a:ln>
          <a:effectLst/>
        </c:spPr>
      </c:pivotFmt>
      <c:pivotFmt>
        <c:idx val="8"/>
        <c:spPr>
          <a:solidFill>
            <a:schemeClr val="accent4">
              <a:lumMod val="60000"/>
              <a:lumOff val="40000"/>
            </a:schemeClr>
          </a:solidFill>
          <a:ln>
            <a:noFill/>
          </a:ln>
          <a:effectLst/>
        </c:spPr>
      </c:pivotFmt>
      <c:pivotFmt>
        <c:idx val="9"/>
        <c:spPr>
          <a:solidFill>
            <a:srgbClr val="FF6600"/>
          </a:solidFill>
          <a:ln>
            <a:noFill/>
          </a:ln>
          <a:effectLst/>
        </c:spPr>
      </c:pivotFmt>
      <c:pivotFmt>
        <c:idx val="10"/>
        <c:spPr>
          <a:solidFill>
            <a:schemeClr val="tx1"/>
          </a:solidFill>
          <a:ln>
            <a:noFill/>
          </a:ln>
          <a:effectLst/>
        </c:spPr>
      </c:pivotFmt>
      <c:pivotFmt>
        <c:idx val="11"/>
        <c:spPr>
          <a:solidFill>
            <a:schemeClr val="bg1">
              <a:lumMod val="85000"/>
            </a:schemeClr>
          </a:solidFill>
          <a:ln>
            <a:noFill/>
          </a:ln>
          <a:effectLst/>
        </c:spPr>
      </c:pivotFmt>
      <c:pivotFmt>
        <c:idx val="12"/>
        <c:spPr>
          <a:solidFill>
            <a:srgbClr val="FF6600"/>
          </a:solidFill>
          <a:ln>
            <a:noFill/>
          </a:ln>
          <a:effectLst/>
        </c:spPr>
      </c:pivotFmt>
      <c:pivotFmt>
        <c:idx val="13"/>
        <c:spPr>
          <a:solidFill>
            <a:srgbClr val="00FFFF"/>
          </a:solidFill>
          <a:ln>
            <a:noFill/>
          </a:ln>
          <a:effectLst/>
        </c:spPr>
      </c:pivotFmt>
      <c:pivotFmt>
        <c:idx val="14"/>
        <c:spPr>
          <a:solidFill>
            <a:schemeClr val="tx1">
              <a:lumMod val="50000"/>
              <a:lumOff val="50000"/>
            </a:schemeClr>
          </a:solidFill>
          <a:ln>
            <a:noFill/>
          </a:ln>
          <a:effectLst/>
        </c:spPr>
      </c:pivotFmt>
      <c:pivotFmt>
        <c:idx val="15"/>
        <c:spPr>
          <a:solidFill>
            <a:srgbClr val="31EF31"/>
          </a:solidFill>
          <a:ln>
            <a:noFill/>
          </a:ln>
          <a:effectLst/>
        </c:spPr>
      </c:pivotFmt>
      <c:pivotFmt>
        <c:idx val="16"/>
        <c:spPr>
          <a:solidFill>
            <a:schemeClr val="accent4">
              <a:lumMod val="60000"/>
              <a:lumOff val="40000"/>
            </a:schemeClr>
          </a:solidFill>
          <a:ln>
            <a:noFill/>
          </a:ln>
          <a:effectLst/>
        </c:spPr>
      </c:pivotFmt>
      <c:pivotFmt>
        <c:idx val="17"/>
        <c:spPr>
          <a:solidFill>
            <a:srgbClr val="FF6600"/>
          </a:solidFill>
          <a:ln>
            <a:noFill/>
          </a:ln>
          <a:effectLst/>
        </c:spPr>
      </c:pivotFmt>
      <c:pivotFmt>
        <c:idx val="18"/>
        <c:spPr>
          <a:solidFill>
            <a:schemeClr val="accent4">
              <a:lumMod val="60000"/>
              <a:lumOff val="40000"/>
            </a:schemeClr>
          </a:solidFill>
          <a:ln>
            <a:noFill/>
          </a:ln>
          <a:effectLst/>
        </c:spPr>
      </c:pivotFmt>
      <c:pivotFmt>
        <c:idx val="19"/>
        <c:spPr>
          <a:solidFill>
            <a:schemeClr val="bg1">
              <a:lumMod val="75000"/>
            </a:schemeClr>
          </a:solidFill>
          <a:ln>
            <a:noFill/>
          </a:ln>
          <a:effectLst/>
        </c:spPr>
      </c:pivotFmt>
      <c:pivotFmt>
        <c:idx val="20"/>
        <c:spPr>
          <a:solidFill>
            <a:schemeClr val="tx1">
              <a:lumMod val="50000"/>
              <a:lumOff val="50000"/>
            </a:schemeClr>
          </a:solidFill>
          <a:ln>
            <a:noFill/>
          </a:ln>
          <a:effectLst/>
        </c:spPr>
      </c:pivotFmt>
      <c:pivotFmt>
        <c:idx val="21"/>
        <c:spPr>
          <a:solidFill>
            <a:schemeClr val="accent6">
              <a:lumMod val="75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nl-BE"/>
            </a:p>
          </c:txPr>
          <c:showLegendKey val="0"/>
          <c:showVal val="0"/>
          <c:showCatName val="0"/>
          <c:showSerName val="0"/>
          <c:showPercent val="0"/>
          <c:showBubbleSize val="0"/>
          <c:extLst>
            <c:ext xmlns:c15="http://schemas.microsoft.com/office/drawing/2012/chart" uri="{CE6537A1-D6FC-4f65-9D91-7224C49458BB}"/>
          </c:extLst>
        </c:dLbl>
      </c:pivotFmt>
      <c:pivotFmt>
        <c:idx val="22"/>
        <c:spPr>
          <a:solidFill>
            <a:srgbClr val="31EF31"/>
          </a:solidFill>
          <a:ln>
            <a:noFill/>
          </a:ln>
          <a:effectLst/>
        </c:spPr>
      </c:pivotFmt>
      <c:pivotFmt>
        <c:idx val="23"/>
        <c:spPr>
          <a:solidFill>
            <a:srgbClr val="FFFF00"/>
          </a:solidFill>
          <a:ln>
            <a:noFill/>
          </a:ln>
          <a:effectLst/>
        </c:spPr>
      </c:pivotFmt>
      <c:pivotFmt>
        <c:idx val="24"/>
        <c:spPr>
          <a:solidFill>
            <a:srgbClr val="FFC000"/>
          </a:solidFill>
          <a:ln>
            <a:noFill/>
          </a:ln>
          <a:effectLst/>
        </c:spPr>
      </c:pivotFmt>
      <c:pivotFmt>
        <c:idx val="25"/>
        <c:spPr>
          <a:solidFill>
            <a:srgbClr val="FF6600"/>
          </a:solidFill>
          <a:ln>
            <a:noFill/>
          </a:ln>
          <a:effectLst/>
        </c:spPr>
      </c:pivotFmt>
      <c:pivotFmt>
        <c:idx val="26"/>
        <c:spPr>
          <a:solidFill>
            <a:schemeClr val="tx1">
              <a:lumMod val="50000"/>
              <a:lumOff val="50000"/>
            </a:schemeClr>
          </a:solidFill>
          <a:ln>
            <a:noFill/>
          </a:ln>
          <a:effectLst/>
        </c:spPr>
      </c:pivotFmt>
    </c:pivotFmts>
    <c:plotArea>
      <c:layout>
        <c:manualLayout>
          <c:layoutTarget val="inner"/>
          <c:xMode val="edge"/>
          <c:yMode val="edge"/>
          <c:x val="2.9322338836130737E-2"/>
          <c:y val="0.15821728704418811"/>
          <c:w val="0.80166358698716955"/>
          <c:h val="0.75931634417327976"/>
        </c:manualLayout>
      </c:layout>
      <c:barChart>
        <c:barDir val="col"/>
        <c:grouping val="clustered"/>
        <c:varyColors val="0"/>
        <c:ser>
          <c:idx val="0"/>
          <c:order val="0"/>
          <c:tx>
            <c:strRef>
              <c:f>'Draaigrafiek ALLES'!$L$8</c:f>
              <c:strCache>
                <c:ptCount val="1"/>
                <c:pt idx="0">
                  <c:v>Totaal</c:v>
                </c:pt>
              </c:strCache>
            </c:strRef>
          </c:tx>
          <c:spPr>
            <a:solidFill>
              <a:schemeClr val="accent6">
                <a:lumMod val="75000"/>
              </a:schemeClr>
            </a:solidFill>
            <a:ln>
              <a:noFill/>
            </a:ln>
            <a:effectLst/>
          </c:spPr>
          <c:invertIfNegative val="0"/>
          <c:dPt>
            <c:idx val="1"/>
            <c:invertIfNegative val="0"/>
            <c:bubble3D val="0"/>
            <c:spPr>
              <a:solidFill>
                <a:srgbClr val="31EF31"/>
              </a:solidFill>
              <a:ln>
                <a:noFill/>
              </a:ln>
              <a:effectLst/>
            </c:spPr>
            <c:extLst>
              <c:ext xmlns:c16="http://schemas.microsoft.com/office/drawing/2014/chart" uri="{C3380CC4-5D6E-409C-BE32-E72D297353CC}">
                <c16:uniqueId val="{00000001-90E9-45F7-984F-5BE171EA5796}"/>
              </c:ext>
            </c:extLst>
          </c:dPt>
          <c:dPt>
            <c:idx val="2"/>
            <c:invertIfNegative val="0"/>
            <c:bubble3D val="0"/>
            <c:spPr>
              <a:solidFill>
                <a:srgbClr val="FFFF00"/>
              </a:solidFill>
              <a:ln>
                <a:noFill/>
              </a:ln>
              <a:effectLst/>
            </c:spPr>
            <c:extLst>
              <c:ext xmlns:c16="http://schemas.microsoft.com/office/drawing/2014/chart" uri="{C3380CC4-5D6E-409C-BE32-E72D297353CC}">
                <c16:uniqueId val="{00000003-90E9-45F7-984F-5BE171EA5796}"/>
              </c:ext>
            </c:extLst>
          </c:dPt>
          <c:dPt>
            <c:idx val="3"/>
            <c:invertIfNegative val="0"/>
            <c:bubble3D val="0"/>
            <c:spPr>
              <a:solidFill>
                <a:srgbClr val="FFC000"/>
              </a:solidFill>
              <a:ln>
                <a:noFill/>
              </a:ln>
              <a:effectLst/>
            </c:spPr>
            <c:extLst>
              <c:ext xmlns:c16="http://schemas.microsoft.com/office/drawing/2014/chart" uri="{C3380CC4-5D6E-409C-BE32-E72D297353CC}">
                <c16:uniqueId val="{00000005-90E9-45F7-984F-5BE171EA5796}"/>
              </c:ext>
            </c:extLst>
          </c:dPt>
          <c:dPt>
            <c:idx val="4"/>
            <c:invertIfNegative val="0"/>
            <c:bubble3D val="0"/>
            <c:spPr>
              <a:solidFill>
                <a:srgbClr val="FF6600"/>
              </a:solidFill>
              <a:ln>
                <a:noFill/>
              </a:ln>
              <a:effectLst/>
            </c:spPr>
            <c:extLst>
              <c:ext xmlns:c16="http://schemas.microsoft.com/office/drawing/2014/chart" uri="{C3380CC4-5D6E-409C-BE32-E72D297353CC}">
                <c16:uniqueId val="{00000007-90E9-45F7-984F-5BE171EA5796}"/>
              </c:ext>
            </c:extLst>
          </c:dPt>
          <c:dPt>
            <c:idx val="5"/>
            <c:invertIfNegative val="0"/>
            <c:bubble3D val="0"/>
            <c:spPr>
              <a:solidFill>
                <a:schemeClr val="tx1">
                  <a:lumMod val="50000"/>
                  <a:lumOff val="50000"/>
                </a:schemeClr>
              </a:solidFill>
              <a:ln>
                <a:noFill/>
              </a:ln>
              <a:effectLst/>
            </c:spPr>
            <c:extLst>
              <c:ext xmlns:c16="http://schemas.microsoft.com/office/drawing/2014/chart" uri="{C3380CC4-5D6E-409C-BE32-E72D297353CC}">
                <c16:uniqueId val="{00000009-90E9-45F7-984F-5BE171EA5796}"/>
              </c:ext>
            </c:extLst>
          </c:dPt>
          <c:dPt>
            <c:idx val="6"/>
            <c:invertIfNegative val="0"/>
            <c:bubble3D val="0"/>
            <c:extLst>
              <c:ext xmlns:c16="http://schemas.microsoft.com/office/drawing/2014/chart" uri="{C3380CC4-5D6E-409C-BE32-E72D297353CC}">
                <c16:uniqueId val="{0000000A-90E9-45F7-984F-5BE171EA5796}"/>
              </c:ext>
            </c:extLst>
          </c:dPt>
          <c:cat>
            <c:strRef>
              <c:f>'Draaigrafiek ALLES'!$K$9:$K$15</c:f>
              <c:strCache>
                <c:ptCount val="6"/>
                <c:pt idx="0">
                  <c:v>1. Uitgevoerd</c:v>
                </c:pt>
                <c:pt idx="1">
                  <c:v>2. In uitvoering</c:v>
                </c:pt>
                <c:pt idx="2">
                  <c:v>3. In voorbereiding</c:v>
                </c:pt>
                <c:pt idx="3">
                  <c:v>4. Vertraagd</c:v>
                </c:pt>
                <c:pt idx="4">
                  <c:v>5. Niet gestart</c:v>
                </c:pt>
                <c:pt idx="5">
                  <c:v>8. Afgevoerd</c:v>
                </c:pt>
              </c:strCache>
            </c:strRef>
          </c:cat>
          <c:val>
            <c:numRef>
              <c:f>'Draaigrafiek ALLES'!$L$9:$L$15</c:f>
              <c:numCache>
                <c:formatCode>General</c:formatCode>
                <c:ptCount val="6"/>
                <c:pt idx="0">
                  <c:v>131</c:v>
                </c:pt>
                <c:pt idx="1">
                  <c:v>187</c:v>
                </c:pt>
                <c:pt idx="2">
                  <c:v>4</c:v>
                </c:pt>
                <c:pt idx="3">
                  <c:v>6</c:v>
                </c:pt>
                <c:pt idx="4">
                  <c:v>5</c:v>
                </c:pt>
                <c:pt idx="5">
                  <c:v>25</c:v>
                </c:pt>
              </c:numCache>
            </c:numRef>
          </c:val>
          <c:extLst>
            <c:ext xmlns:c16="http://schemas.microsoft.com/office/drawing/2014/chart" uri="{C3380CC4-5D6E-409C-BE32-E72D297353CC}">
              <c16:uniqueId val="{0000000B-90E9-45F7-984F-5BE171EA5796}"/>
            </c:ext>
          </c:extLst>
        </c:ser>
        <c:dLbls>
          <c:showLegendKey val="0"/>
          <c:showVal val="0"/>
          <c:showCatName val="0"/>
          <c:showSerName val="0"/>
          <c:showPercent val="0"/>
          <c:showBubbleSize val="0"/>
        </c:dLbls>
        <c:gapWidth val="219"/>
        <c:overlap val="-27"/>
        <c:axId val="77278672"/>
        <c:axId val="77279504"/>
      </c:barChart>
      <c:catAx>
        <c:axId val="7727867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77279504"/>
        <c:crosses val="autoZero"/>
        <c:auto val="0"/>
        <c:lblAlgn val="ctr"/>
        <c:lblOffset val="100"/>
        <c:noMultiLvlLbl val="0"/>
      </c:catAx>
      <c:valAx>
        <c:axId val="7727950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77278672"/>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nl-BE"/>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accent1"/>
      </a:solidFill>
      <a:round/>
    </a:ln>
    <a:effectLst/>
  </c:spPr>
  <c:txPr>
    <a:bodyPr/>
    <a:lstStyle/>
    <a:p>
      <a:pPr>
        <a:defRPr/>
      </a:pPr>
      <a:endParaRPr lang="nl-BE"/>
    </a:p>
  </c:txPr>
  <c:printSettings>
    <c:headerFooter/>
    <c:pageMargins b="0.75" l="0.7" r="0.7" t="0.75" header="0.3" footer="0.3"/>
    <c:pageSetup/>
  </c:printSettings>
  <c:userShapes r:id="rId3"/>
  <c:extLst>
    <c:ext xmlns:c14="http://schemas.microsoft.com/office/drawing/2007/8/2/chart" uri="{781A3756-C4B2-4CAC-9D66-4F8BD8637D16}">
      <c14:pivotOptions>
        <c14:dropZoneFilter val="1"/>
        <c14:dropZoneCategories val="1"/>
        <c14:dropZoneData val="1"/>
        <c14:dropZoneSeries val="1"/>
      </c14:pivotOptions>
    </c:ext>
  </c:extLst>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pivotSource>
    <c:name>[20260211_Statusrapportering MJP 2020-2025_raden.xlsx]Draaigrafiek PRIOR!Draaitabel6</c:name>
    <c:fmtId val="2"/>
  </c:pivotSource>
  <c:chart>
    <c:autoTitleDeleted val="1"/>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nl-BE"/>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nl-BE"/>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6">
              <a:lumMod val="75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nl-BE"/>
            </a:p>
          </c:txPr>
          <c:showLegendKey val="0"/>
          <c:showVal val="0"/>
          <c:showCatName val="0"/>
          <c:showSerName val="0"/>
          <c:showPercent val="0"/>
          <c:showBubbleSize val="0"/>
          <c:extLst>
            <c:ext xmlns:c15="http://schemas.microsoft.com/office/drawing/2012/chart" uri="{CE6537A1-D6FC-4f65-9D91-7224C49458BB}"/>
          </c:extLst>
        </c:dLbl>
      </c:pivotFmt>
      <c:pivotFmt>
        <c:idx val="3"/>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4"/>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5"/>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6"/>
        <c:spPr>
          <a:solidFill>
            <a:srgbClr val="31EF31"/>
          </a:solidFill>
          <a:ln>
            <a:noFill/>
          </a:ln>
          <a:effectLst/>
        </c:spPr>
      </c:pivotFmt>
      <c:pivotFmt>
        <c:idx val="7"/>
        <c:spPr>
          <a:solidFill>
            <a:schemeClr val="accent4">
              <a:lumMod val="60000"/>
              <a:lumOff val="40000"/>
            </a:schemeClr>
          </a:solidFill>
          <a:ln>
            <a:noFill/>
          </a:ln>
          <a:effectLst/>
        </c:spPr>
      </c:pivotFmt>
      <c:pivotFmt>
        <c:idx val="8"/>
        <c:spPr>
          <a:solidFill>
            <a:schemeClr val="accent4">
              <a:lumMod val="60000"/>
              <a:lumOff val="40000"/>
            </a:schemeClr>
          </a:solidFill>
          <a:ln>
            <a:noFill/>
          </a:ln>
          <a:effectLst/>
        </c:spPr>
      </c:pivotFmt>
      <c:pivotFmt>
        <c:idx val="9"/>
        <c:spPr>
          <a:solidFill>
            <a:srgbClr val="FF6600"/>
          </a:solidFill>
          <a:ln>
            <a:noFill/>
          </a:ln>
          <a:effectLst/>
        </c:spPr>
      </c:pivotFmt>
      <c:pivotFmt>
        <c:idx val="10"/>
        <c:spPr>
          <a:solidFill>
            <a:schemeClr val="tx1"/>
          </a:solidFill>
          <a:ln>
            <a:noFill/>
          </a:ln>
          <a:effectLst/>
        </c:spPr>
      </c:pivotFmt>
      <c:pivotFmt>
        <c:idx val="11"/>
        <c:spPr>
          <a:solidFill>
            <a:schemeClr val="bg1">
              <a:lumMod val="85000"/>
            </a:schemeClr>
          </a:solidFill>
          <a:ln>
            <a:noFill/>
          </a:ln>
          <a:effectLst/>
        </c:spPr>
      </c:pivotFmt>
      <c:pivotFmt>
        <c:idx val="12"/>
        <c:spPr>
          <a:solidFill>
            <a:schemeClr val="accent6">
              <a:lumMod val="75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nl-BE"/>
            </a:p>
          </c:txPr>
          <c:showLegendKey val="0"/>
          <c:showVal val="0"/>
          <c:showCatName val="0"/>
          <c:showSerName val="0"/>
          <c:showPercent val="0"/>
          <c:showBubbleSize val="0"/>
          <c:extLst>
            <c:ext xmlns:c15="http://schemas.microsoft.com/office/drawing/2012/chart" uri="{CE6537A1-D6FC-4f65-9D91-7224C49458BB}"/>
          </c:extLst>
        </c:dLbl>
      </c:pivotFmt>
      <c:pivotFmt>
        <c:idx val="13"/>
        <c:spPr>
          <a:solidFill>
            <a:srgbClr val="31EF31"/>
          </a:solidFill>
          <a:ln>
            <a:noFill/>
          </a:ln>
          <a:effectLst/>
        </c:spPr>
      </c:pivotFmt>
      <c:pivotFmt>
        <c:idx val="14"/>
        <c:spPr>
          <a:solidFill>
            <a:schemeClr val="accent4">
              <a:lumMod val="60000"/>
              <a:lumOff val="40000"/>
            </a:schemeClr>
          </a:solidFill>
          <a:ln>
            <a:noFill/>
          </a:ln>
          <a:effectLst/>
        </c:spPr>
      </c:pivotFmt>
      <c:pivotFmt>
        <c:idx val="15"/>
        <c:spPr>
          <a:solidFill>
            <a:schemeClr val="accent4">
              <a:lumMod val="60000"/>
              <a:lumOff val="40000"/>
            </a:schemeClr>
          </a:solidFill>
          <a:ln>
            <a:noFill/>
          </a:ln>
          <a:effectLst/>
        </c:spPr>
      </c:pivotFmt>
      <c:pivotFmt>
        <c:idx val="16"/>
        <c:spPr>
          <a:solidFill>
            <a:srgbClr val="FF6600"/>
          </a:solidFill>
          <a:ln>
            <a:noFill/>
          </a:ln>
          <a:effectLst/>
        </c:spPr>
      </c:pivotFmt>
      <c:pivotFmt>
        <c:idx val="17"/>
        <c:spPr>
          <a:solidFill>
            <a:schemeClr val="tx1"/>
          </a:solidFill>
          <a:ln>
            <a:noFill/>
          </a:ln>
          <a:effectLst/>
        </c:spPr>
      </c:pivotFmt>
      <c:pivotFmt>
        <c:idx val="18"/>
        <c:spPr>
          <a:solidFill>
            <a:schemeClr val="bg1">
              <a:lumMod val="85000"/>
            </a:schemeClr>
          </a:solidFill>
          <a:ln>
            <a:noFill/>
          </a:ln>
          <a:effectLst/>
        </c:spPr>
      </c:pivotFmt>
      <c:pivotFmt>
        <c:idx val="19"/>
        <c:spPr>
          <a:solidFill>
            <a:srgbClr val="FF6600"/>
          </a:solidFill>
          <a:ln>
            <a:noFill/>
          </a:ln>
          <a:effectLst/>
        </c:spPr>
      </c:pivotFmt>
      <c:pivotFmt>
        <c:idx val="20"/>
        <c:spPr>
          <a:solidFill>
            <a:srgbClr val="31EF31"/>
          </a:solidFill>
          <a:ln>
            <a:noFill/>
          </a:ln>
          <a:effectLst/>
        </c:spPr>
      </c:pivotFmt>
      <c:pivotFmt>
        <c:idx val="21"/>
        <c:spPr>
          <a:solidFill>
            <a:srgbClr val="FF6600"/>
          </a:solidFill>
          <a:ln>
            <a:noFill/>
          </a:ln>
          <a:effectLst/>
        </c:spPr>
      </c:pivotFmt>
      <c:pivotFmt>
        <c:idx val="22"/>
        <c:spPr>
          <a:solidFill>
            <a:srgbClr val="FFC000"/>
          </a:solidFill>
          <a:ln>
            <a:noFill/>
          </a:ln>
          <a:effectLst/>
        </c:spPr>
      </c:pivotFmt>
      <c:pivotFmt>
        <c:idx val="23"/>
        <c:spPr>
          <a:solidFill>
            <a:srgbClr val="31EF31"/>
          </a:solidFill>
          <a:ln>
            <a:noFill/>
          </a:ln>
          <a:effectLst/>
        </c:spPr>
      </c:pivotFmt>
      <c:pivotFmt>
        <c:idx val="24"/>
        <c:spPr>
          <a:solidFill>
            <a:srgbClr val="FF6600"/>
          </a:solidFill>
          <a:ln>
            <a:noFill/>
          </a:ln>
          <a:effectLst/>
        </c:spPr>
      </c:pivotFmt>
      <c:pivotFmt>
        <c:idx val="25"/>
        <c:spPr>
          <a:solidFill>
            <a:schemeClr val="accent4">
              <a:lumMod val="60000"/>
              <a:lumOff val="40000"/>
            </a:schemeClr>
          </a:solidFill>
          <a:ln>
            <a:noFill/>
          </a:ln>
          <a:effectLst/>
        </c:spPr>
      </c:pivotFmt>
      <c:pivotFmt>
        <c:idx val="26"/>
        <c:spPr>
          <a:solidFill>
            <a:schemeClr val="accent6">
              <a:lumMod val="75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nl-BE"/>
            </a:p>
          </c:txPr>
          <c:showLegendKey val="0"/>
          <c:showVal val="0"/>
          <c:showCatName val="0"/>
          <c:showSerName val="0"/>
          <c:showPercent val="0"/>
          <c:showBubbleSize val="0"/>
          <c:extLst>
            <c:ext xmlns:c15="http://schemas.microsoft.com/office/drawing/2012/chart" uri="{CE6537A1-D6FC-4f65-9D91-7224C49458BB}"/>
          </c:extLst>
        </c:dLbl>
      </c:pivotFmt>
      <c:pivotFmt>
        <c:idx val="27"/>
        <c:spPr>
          <a:solidFill>
            <a:srgbClr val="31EF31"/>
          </a:solidFill>
          <a:ln>
            <a:noFill/>
          </a:ln>
          <a:effectLst/>
        </c:spPr>
      </c:pivotFmt>
      <c:pivotFmt>
        <c:idx val="28"/>
        <c:spPr>
          <a:solidFill>
            <a:schemeClr val="accent4">
              <a:lumMod val="60000"/>
              <a:lumOff val="40000"/>
            </a:schemeClr>
          </a:solidFill>
          <a:ln>
            <a:noFill/>
          </a:ln>
          <a:effectLst/>
        </c:spPr>
      </c:pivotFmt>
      <c:pivotFmt>
        <c:idx val="29"/>
        <c:spPr>
          <a:solidFill>
            <a:srgbClr val="FF6600"/>
          </a:solidFill>
          <a:ln>
            <a:noFill/>
          </a:ln>
          <a:effectLst/>
        </c:spPr>
      </c:pivotFmt>
      <c:pivotFmt>
        <c:idx val="30"/>
        <c:spPr>
          <a:solidFill>
            <a:schemeClr val="accent6">
              <a:lumMod val="75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nl-BE"/>
            </a:p>
          </c:txPr>
          <c:showLegendKey val="0"/>
          <c:showVal val="0"/>
          <c:showCatName val="0"/>
          <c:showSerName val="0"/>
          <c:showPercent val="0"/>
          <c:showBubbleSize val="0"/>
          <c:extLst>
            <c:ext xmlns:c15="http://schemas.microsoft.com/office/drawing/2012/chart" uri="{CE6537A1-D6FC-4f65-9D91-7224C49458BB}"/>
          </c:extLst>
        </c:dLbl>
      </c:pivotFmt>
      <c:pivotFmt>
        <c:idx val="31"/>
        <c:spPr>
          <a:solidFill>
            <a:srgbClr val="31EF31"/>
          </a:solidFill>
          <a:ln>
            <a:noFill/>
          </a:ln>
          <a:effectLst/>
        </c:spPr>
      </c:pivotFmt>
      <c:pivotFmt>
        <c:idx val="32"/>
        <c:spPr>
          <a:solidFill>
            <a:schemeClr val="accent4">
              <a:lumMod val="60000"/>
              <a:lumOff val="40000"/>
            </a:schemeClr>
          </a:solidFill>
          <a:ln>
            <a:noFill/>
          </a:ln>
          <a:effectLst/>
        </c:spPr>
      </c:pivotFmt>
      <c:pivotFmt>
        <c:idx val="33"/>
        <c:spPr>
          <a:solidFill>
            <a:srgbClr val="FF6600"/>
          </a:solidFill>
          <a:ln>
            <a:noFill/>
          </a:ln>
          <a:effectLst/>
        </c:spPr>
      </c:pivotFmt>
      <c:pivotFmt>
        <c:idx val="34"/>
        <c:spPr>
          <a:solidFill>
            <a:srgbClr val="FFC000"/>
          </a:solidFill>
          <a:ln>
            <a:noFill/>
          </a:ln>
          <a:effectLst/>
        </c:spPr>
      </c:pivotFmt>
    </c:pivotFmts>
    <c:plotArea>
      <c:layout>
        <c:manualLayout>
          <c:layoutTarget val="inner"/>
          <c:xMode val="edge"/>
          <c:yMode val="edge"/>
          <c:x val="2.9322338836130737E-2"/>
          <c:y val="0.15821728704418811"/>
          <c:w val="0.80166358698716955"/>
          <c:h val="0.75931634417327976"/>
        </c:manualLayout>
      </c:layout>
      <c:barChart>
        <c:barDir val="col"/>
        <c:grouping val="clustered"/>
        <c:varyColors val="0"/>
        <c:ser>
          <c:idx val="0"/>
          <c:order val="0"/>
          <c:tx>
            <c:strRef>
              <c:f>'Draaigrafiek PRIOR'!$L$10</c:f>
              <c:strCache>
                <c:ptCount val="1"/>
                <c:pt idx="0">
                  <c:v>Totaal</c:v>
                </c:pt>
              </c:strCache>
            </c:strRef>
          </c:tx>
          <c:spPr>
            <a:solidFill>
              <a:schemeClr val="accent6">
                <a:lumMod val="75000"/>
              </a:schemeClr>
            </a:solidFill>
            <a:ln>
              <a:noFill/>
            </a:ln>
            <a:effectLst/>
          </c:spPr>
          <c:invertIfNegative val="0"/>
          <c:dPt>
            <c:idx val="1"/>
            <c:invertIfNegative val="0"/>
            <c:bubble3D val="0"/>
            <c:spPr>
              <a:solidFill>
                <a:srgbClr val="31EF31"/>
              </a:solidFill>
              <a:ln>
                <a:noFill/>
              </a:ln>
              <a:effectLst/>
            </c:spPr>
            <c:extLst>
              <c:ext xmlns:c16="http://schemas.microsoft.com/office/drawing/2014/chart" uri="{C3380CC4-5D6E-409C-BE32-E72D297353CC}">
                <c16:uniqueId val="{00000001-94A7-4ECF-9846-94FA8CCAE5CA}"/>
              </c:ext>
            </c:extLst>
          </c:dPt>
          <c:dPt>
            <c:idx val="2"/>
            <c:invertIfNegative val="0"/>
            <c:bubble3D val="0"/>
            <c:spPr>
              <a:solidFill>
                <a:srgbClr val="FFC000"/>
              </a:solidFill>
              <a:ln>
                <a:noFill/>
              </a:ln>
              <a:effectLst/>
            </c:spPr>
            <c:extLst>
              <c:ext xmlns:c16="http://schemas.microsoft.com/office/drawing/2014/chart" uri="{C3380CC4-5D6E-409C-BE32-E72D297353CC}">
                <c16:uniqueId val="{00000003-94A7-4ECF-9846-94FA8CCAE5CA}"/>
              </c:ext>
            </c:extLst>
          </c:dPt>
          <c:dPt>
            <c:idx val="3"/>
            <c:invertIfNegative val="0"/>
            <c:bubble3D val="0"/>
            <c:spPr>
              <a:solidFill>
                <a:srgbClr val="FF6600"/>
              </a:solidFill>
              <a:ln>
                <a:noFill/>
              </a:ln>
              <a:effectLst/>
            </c:spPr>
            <c:extLst>
              <c:ext xmlns:c16="http://schemas.microsoft.com/office/drawing/2014/chart" uri="{C3380CC4-5D6E-409C-BE32-E72D297353CC}">
                <c16:uniqueId val="{00000005-94A7-4ECF-9846-94FA8CCAE5CA}"/>
              </c:ext>
            </c:extLst>
          </c:dPt>
          <c:cat>
            <c:strRef>
              <c:f>'Draaigrafiek PRIOR'!$K$11:$K$15</c:f>
              <c:strCache>
                <c:ptCount val="4"/>
                <c:pt idx="0">
                  <c:v>1. Uitgevoerd</c:v>
                </c:pt>
                <c:pt idx="1">
                  <c:v>2. In uitvoering</c:v>
                </c:pt>
                <c:pt idx="2">
                  <c:v>4. Vertraagd</c:v>
                </c:pt>
                <c:pt idx="3">
                  <c:v>5. Niet gestart</c:v>
                </c:pt>
              </c:strCache>
            </c:strRef>
          </c:cat>
          <c:val>
            <c:numRef>
              <c:f>'Draaigrafiek PRIOR'!$L$11:$L$15</c:f>
              <c:numCache>
                <c:formatCode>General</c:formatCode>
                <c:ptCount val="4"/>
                <c:pt idx="0">
                  <c:v>23</c:v>
                </c:pt>
                <c:pt idx="1">
                  <c:v>19</c:v>
                </c:pt>
                <c:pt idx="2">
                  <c:v>3</c:v>
                </c:pt>
                <c:pt idx="3">
                  <c:v>1</c:v>
                </c:pt>
              </c:numCache>
            </c:numRef>
          </c:val>
          <c:extLst>
            <c:ext xmlns:c16="http://schemas.microsoft.com/office/drawing/2014/chart" uri="{C3380CC4-5D6E-409C-BE32-E72D297353CC}">
              <c16:uniqueId val="{00000006-94A7-4ECF-9846-94FA8CCAE5CA}"/>
            </c:ext>
          </c:extLst>
        </c:ser>
        <c:dLbls>
          <c:showLegendKey val="0"/>
          <c:showVal val="0"/>
          <c:showCatName val="0"/>
          <c:showSerName val="0"/>
          <c:showPercent val="0"/>
          <c:showBubbleSize val="0"/>
        </c:dLbls>
        <c:gapWidth val="219"/>
        <c:overlap val="-27"/>
        <c:axId val="77278672"/>
        <c:axId val="77279504"/>
      </c:barChart>
      <c:catAx>
        <c:axId val="77278672"/>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77279504"/>
        <c:crosses val="autoZero"/>
        <c:auto val="1"/>
        <c:lblAlgn val="ctr"/>
        <c:lblOffset val="100"/>
        <c:noMultiLvlLbl val="0"/>
      </c:catAx>
      <c:valAx>
        <c:axId val="7727950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77278672"/>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nl-BE"/>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accent1"/>
      </a:solidFill>
      <a:round/>
    </a:ln>
    <a:effectLst/>
  </c:spPr>
  <c:txPr>
    <a:bodyPr/>
    <a:lstStyle/>
    <a:p>
      <a:pPr>
        <a:defRPr/>
      </a:pPr>
      <a:endParaRPr lang="nl-BE"/>
    </a:p>
  </c:txPr>
  <c:printSettings>
    <c:headerFooter/>
    <c:pageMargins b="0.75" l="0.7" r="0.7" t="0.75" header="0.3" footer="0.3"/>
    <c:pageSetup/>
  </c:printSettings>
  <c:userShapes r:id="rId3"/>
  <c:extLst>
    <c:ext xmlns:c14="http://schemas.microsoft.com/office/drawing/2007/8/2/chart" uri="{781A3756-C4B2-4CAC-9D66-4F8BD8637D16}">
      <c14:pivotOptions>
        <c14:dropZoneFilter val="1"/>
        <c14:dropZoneCategories val="1"/>
        <c14:dropZoneData val="1"/>
        <c14:dropZoneSeries val="1"/>
      </c14:pivotOptions>
    </c:ext>
  </c:extLst>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Status acties MJP 2020-2025 </a:t>
            </a:r>
          </a:p>
          <a:p>
            <a:pPr>
              <a:defRPr/>
            </a:pPr>
            <a:r>
              <a:rPr lang="en-US"/>
              <a:t>september 2020</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nl-BE"/>
        </a:p>
      </c:txPr>
    </c:title>
    <c:autoTitleDeleted val="0"/>
    <c:plotArea>
      <c:layout/>
      <c:pieChart>
        <c:varyColors val="1"/>
        <c:ser>
          <c:idx val="0"/>
          <c:order val="0"/>
          <c:tx>
            <c:strRef>
              <c:f>'Berekening evolutie statussen'!$G$3</c:f>
              <c:strCache>
                <c:ptCount val="1"/>
                <c:pt idx="0">
                  <c:v>sep/20</c:v>
                </c:pt>
              </c:strCache>
            </c:strRef>
          </c:tx>
          <c:dPt>
            <c:idx val="0"/>
            <c:bubble3D val="0"/>
            <c:spPr>
              <a:solidFill>
                <a:schemeClr val="accent6">
                  <a:lumMod val="75000"/>
                </a:schemeClr>
              </a:solidFill>
              <a:ln w="19050">
                <a:solidFill>
                  <a:schemeClr val="lt1"/>
                </a:solidFill>
              </a:ln>
              <a:effectLst/>
            </c:spPr>
            <c:extLst>
              <c:ext xmlns:c16="http://schemas.microsoft.com/office/drawing/2014/chart" uri="{C3380CC4-5D6E-409C-BE32-E72D297353CC}">
                <c16:uniqueId val="{00000001-FB58-44C4-BFDE-A3BDF84F2B01}"/>
              </c:ext>
            </c:extLst>
          </c:dPt>
          <c:dPt>
            <c:idx val="1"/>
            <c:bubble3D val="0"/>
            <c:spPr>
              <a:solidFill>
                <a:srgbClr val="92D050"/>
              </a:solidFill>
              <a:ln w="19050">
                <a:solidFill>
                  <a:schemeClr val="lt1"/>
                </a:solidFill>
              </a:ln>
              <a:effectLst/>
            </c:spPr>
            <c:extLst>
              <c:ext xmlns:c16="http://schemas.microsoft.com/office/drawing/2014/chart" uri="{C3380CC4-5D6E-409C-BE32-E72D297353CC}">
                <c16:uniqueId val="{00000003-FB58-44C4-BFDE-A3BDF84F2B01}"/>
              </c:ext>
            </c:extLst>
          </c:dPt>
          <c:dPt>
            <c:idx val="2"/>
            <c:bubble3D val="0"/>
            <c:spPr>
              <a:solidFill>
                <a:srgbClr val="FFFF00"/>
              </a:solidFill>
              <a:ln w="19050">
                <a:solidFill>
                  <a:schemeClr val="lt1"/>
                </a:solidFill>
              </a:ln>
              <a:effectLst/>
            </c:spPr>
            <c:extLst>
              <c:ext xmlns:c16="http://schemas.microsoft.com/office/drawing/2014/chart" uri="{C3380CC4-5D6E-409C-BE32-E72D297353CC}">
                <c16:uniqueId val="{00000005-FB58-44C4-BFDE-A3BDF84F2B01}"/>
              </c:ext>
            </c:extLst>
          </c:dPt>
          <c:dPt>
            <c:idx val="3"/>
            <c:bubble3D val="0"/>
            <c:spPr>
              <a:solidFill>
                <a:srgbClr val="FFC000"/>
              </a:solidFill>
              <a:ln w="19050">
                <a:solidFill>
                  <a:schemeClr val="lt1"/>
                </a:solidFill>
              </a:ln>
              <a:effectLst/>
            </c:spPr>
            <c:extLst>
              <c:ext xmlns:c16="http://schemas.microsoft.com/office/drawing/2014/chart" uri="{C3380CC4-5D6E-409C-BE32-E72D297353CC}">
                <c16:uniqueId val="{00000007-FB58-44C4-BFDE-A3BDF84F2B01}"/>
              </c:ext>
            </c:extLst>
          </c:dPt>
          <c:dPt>
            <c:idx val="4"/>
            <c:bubble3D val="0"/>
            <c:spPr>
              <a:solidFill>
                <a:srgbClr val="FF6600"/>
              </a:solidFill>
              <a:ln w="19050">
                <a:solidFill>
                  <a:schemeClr val="lt1"/>
                </a:solidFill>
              </a:ln>
              <a:effectLst/>
            </c:spPr>
            <c:extLst>
              <c:ext xmlns:c16="http://schemas.microsoft.com/office/drawing/2014/chart" uri="{C3380CC4-5D6E-409C-BE32-E72D297353CC}">
                <c16:uniqueId val="{00000009-FB58-44C4-BFDE-A3BDF84F2B01}"/>
              </c:ext>
            </c:extLst>
          </c:dPt>
          <c:dPt>
            <c:idx val="5"/>
            <c:bubble3D val="0"/>
            <c:spPr>
              <a:solidFill>
                <a:schemeClr val="tx1"/>
              </a:solidFill>
              <a:ln w="19050">
                <a:solidFill>
                  <a:schemeClr val="lt1"/>
                </a:solidFill>
              </a:ln>
              <a:effectLst/>
            </c:spPr>
            <c:extLst>
              <c:ext xmlns:c16="http://schemas.microsoft.com/office/drawing/2014/chart" uri="{C3380CC4-5D6E-409C-BE32-E72D297353CC}">
                <c16:uniqueId val="{0000000B-FB58-44C4-BFDE-A3BDF84F2B01}"/>
              </c:ext>
            </c:extLst>
          </c:dPt>
          <c:dPt>
            <c:idx val="6"/>
            <c:bubble3D val="0"/>
            <c:spPr>
              <a:solidFill>
                <a:srgbClr val="00FFFF"/>
              </a:solidFill>
              <a:ln w="19050">
                <a:solidFill>
                  <a:schemeClr val="lt1"/>
                </a:solidFill>
              </a:ln>
              <a:effectLst/>
            </c:spPr>
            <c:extLst>
              <c:ext xmlns:c16="http://schemas.microsoft.com/office/drawing/2014/chart" uri="{C3380CC4-5D6E-409C-BE32-E72D297353CC}">
                <c16:uniqueId val="{0000000D-FB58-44C4-BFDE-A3BDF84F2B01}"/>
              </c:ext>
            </c:extLst>
          </c:dPt>
          <c:dLbls>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nl-BE"/>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'Berekening evolutie statussen'!$F$4:$F$10</c:f>
              <c:strCache>
                <c:ptCount val="7"/>
                <c:pt idx="0">
                  <c:v>1. Uitgevoerd</c:v>
                </c:pt>
                <c:pt idx="1">
                  <c:v>2. In uitvoering</c:v>
                </c:pt>
                <c:pt idx="2">
                  <c:v>3. In voorbereiding</c:v>
                </c:pt>
                <c:pt idx="3">
                  <c:v>4. Vertraagd</c:v>
                </c:pt>
                <c:pt idx="4">
                  <c:v>6. Niet gestart</c:v>
                </c:pt>
                <c:pt idx="5">
                  <c:v>7. Afgevoerd</c:v>
                </c:pt>
                <c:pt idx="6">
                  <c:v>8. Onbepaald</c:v>
                </c:pt>
              </c:strCache>
            </c:strRef>
          </c:cat>
          <c:val>
            <c:numRef>
              <c:f>'Berekening evolutie statussen'!$G$4:$G$10</c:f>
              <c:numCache>
                <c:formatCode>General</c:formatCode>
                <c:ptCount val="7"/>
                <c:pt idx="0">
                  <c:v>3.7</c:v>
                </c:pt>
                <c:pt idx="1">
                  <c:v>50.2</c:v>
                </c:pt>
                <c:pt idx="2">
                  <c:v>25.9</c:v>
                </c:pt>
                <c:pt idx="3">
                  <c:v>0</c:v>
                </c:pt>
                <c:pt idx="4">
                  <c:v>18.600000000000001</c:v>
                </c:pt>
                <c:pt idx="5">
                  <c:v>1.3</c:v>
                </c:pt>
                <c:pt idx="6">
                  <c:v>0.3</c:v>
                </c:pt>
              </c:numCache>
            </c:numRef>
          </c:val>
          <c:extLst>
            <c:ext xmlns:c16="http://schemas.microsoft.com/office/drawing/2014/chart" uri="{C3380CC4-5D6E-409C-BE32-E72D297353CC}">
              <c16:uniqueId val="{0000000E-FB58-44C4-BFDE-A3BDF84F2B01}"/>
            </c:ext>
          </c:extLst>
        </c:ser>
        <c:dLbls>
          <c:showLegendKey val="0"/>
          <c:showVal val="0"/>
          <c:showCatName val="0"/>
          <c:showSerName val="0"/>
          <c:showPercent val="1"/>
          <c:showBubbleSize val="0"/>
          <c:showLeaderLines val="1"/>
        </c:dLbls>
        <c:firstSliceAng val="0"/>
      </c:pieChart>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nl-BE"/>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Status acties MJP 2020-2025 </a:t>
            </a:r>
          </a:p>
          <a:p>
            <a:pPr>
              <a:defRPr/>
            </a:pPr>
            <a:r>
              <a:rPr lang="en-US"/>
              <a:t>maart 2022</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nl-BE"/>
        </a:p>
      </c:txPr>
    </c:title>
    <c:autoTitleDeleted val="0"/>
    <c:plotArea>
      <c:layout/>
      <c:pieChart>
        <c:varyColors val="1"/>
        <c:ser>
          <c:idx val="0"/>
          <c:order val="0"/>
          <c:tx>
            <c:strRef>
              <c:f>'Berekening evolutie statussen'!$I$3</c:f>
              <c:strCache>
                <c:ptCount val="1"/>
                <c:pt idx="0">
                  <c:v>mrt/22</c:v>
                </c:pt>
              </c:strCache>
            </c:strRef>
          </c:tx>
          <c:dPt>
            <c:idx val="0"/>
            <c:bubble3D val="0"/>
            <c:spPr>
              <a:solidFill>
                <a:schemeClr val="accent6">
                  <a:lumMod val="75000"/>
                </a:schemeClr>
              </a:solidFill>
              <a:ln w="19050">
                <a:solidFill>
                  <a:schemeClr val="lt1"/>
                </a:solidFill>
              </a:ln>
              <a:effectLst/>
            </c:spPr>
            <c:extLst>
              <c:ext xmlns:c16="http://schemas.microsoft.com/office/drawing/2014/chart" uri="{C3380CC4-5D6E-409C-BE32-E72D297353CC}">
                <c16:uniqueId val="{00000001-CBC0-47DD-9FFA-9B9F31D316B3}"/>
              </c:ext>
            </c:extLst>
          </c:dPt>
          <c:dPt>
            <c:idx val="1"/>
            <c:bubble3D val="0"/>
            <c:spPr>
              <a:solidFill>
                <a:srgbClr val="92D050"/>
              </a:solidFill>
              <a:ln w="19050">
                <a:solidFill>
                  <a:schemeClr val="lt1"/>
                </a:solidFill>
              </a:ln>
              <a:effectLst/>
            </c:spPr>
            <c:extLst>
              <c:ext xmlns:c16="http://schemas.microsoft.com/office/drawing/2014/chart" uri="{C3380CC4-5D6E-409C-BE32-E72D297353CC}">
                <c16:uniqueId val="{00000003-CBC0-47DD-9FFA-9B9F31D316B3}"/>
              </c:ext>
            </c:extLst>
          </c:dPt>
          <c:dPt>
            <c:idx val="2"/>
            <c:bubble3D val="0"/>
            <c:spPr>
              <a:solidFill>
                <a:srgbClr val="FFFF00"/>
              </a:solidFill>
              <a:ln w="19050">
                <a:solidFill>
                  <a:schemeClr val="lt1"/>
                </a:solidFill>
              </a:ln>
              <a:effectLst/>
            </c:spPr>
            <c:extLst>
              <c:ext xmlns:c16="http://schemas.microsoft.com/office/drawing/2014/chart" uri="{C3380CC4-5D6E-409C-BE32-E72D297353CC}">
                <c16:uniqueId val="{00000005-CBC0-47DD-9FFA-9B9F31D316B3}"/>
              </c:ext>
            </c:extLst>
          </c:dPt>
          <c:dPt>
            <c:idx val="3"/>
            <c:bubble3D val="0"/>
            <c:spPr>
              <a:solidFill>
                <a:srgbClr val="FFC000"/>
              </a:solidFill>
              <a:ln w="19050">
                <a:solidFill>
                  <a:schemeClr val="lt1"/>
                </a:solidFill>
              </a:ln>
              <a:effectLst/>
            </c:spPr>
            <c:extLst>
              <c:ext xmlns:c16="http://schemas.microsoft.com/office/drawing/2014/chart" uri="{C3380CC4-5D6E-409C-BE32-E72D297353CC}">
                <c16:uniqueId val="{00000007-CBC0-47DD-9FFA-9B9F31D316B3}"/>
              </c:ext>
            </c:extLst>
          </c:dPt>
          <c:dPt>
            <c:idx val="4"/>
            <c:bubble3D val="0"/>
            <c:spPr>
              <a:solidFill>
                <a:srgbClr val="FF6600"/>
              </a:solidFill>
              <a:ln w="19050">
                <a:solidFill>
                  <a:schemeClr val="lt1"/>
                </a:solidFill>
              </a:ln>
              <a:effectLst/>
            </c:spPr>
            <c:extLst>
              <c:ext xmlns:c16="http://schemas.microsoft.com/office/drawing/2014/chart" uri="{C3380CC4-5D6E-409C-BE32-E72D297353CC}">
                <c16:uniqueId val="{00000009-CBC0-47DD-9FFA-9B9F31D316B3}"/>
              </c:ext>
            </c:extLst>
          </c:dPt>
          <c:dPt>
            <c:idx val="5"/>
            <c:bubble3D val="0"/>
            <c:spPr>
              <a:solidFill>
                <a:schemeClr val="tx1"/>
              </a:solidFill>
              <a:ln w="19050">
                <a:solidFill>
                  <a:schemeClr val="lt1"/>
                </a:solidFill>
              </a:ln>
              <a:effectLst/>
            </c:spPr>
            <c:extLst>
              <c:ext xmlns:c16="http://schemas.microsoft.com/office/drawing/2014/chart" uri="{C3380CC4-5D6E-409C-BE32-E72D297353CC}">
                <c16:uniqueId val="{0000000B-CBC0-47DD-9FFA-9B9F31D316B3}"/>
              </c:ext>
            </c:extLst>
          </c:dPt>
          <c:dPt>
            <c:idx val="6"/>
            <c:bubble3D val="0"/>
            <c:spPr>
              <a:solidFill>
                <a:srgbClr val="00FFFF"/>
              </a:solidFill>
              <a:ln w="19050">
                <a:solidFill>
                  <a:schemeClr val="lt1"/>
                </a:solidFill>
              </a:ln>
              <a:effectLst/>
            </c:spPr>
            <c:extLst>
              <c:ext xmlns:c16="http://schemas.microsoft.com/office/drawing/2014/chart" uri="{C3380CC4-5D6E-409C-BE32-E72D297353CC}">
                <c16:uniqueId val="{0000000D-CBC0-47DD-9FFA-9B9F31D316B3}"/>
              </c:ext>
            </c:extLst>
          </c:dPt>
          <c:dLbls>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nl-BE"/>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'Berekening evolutie statussen'!$F$4:$F$10</c:f>
              <c:strCache>
                <c:ptCount val="7"/>
                <c:pt idx="0">
                  <c:v>1. Uitgevoerd</c:v>
                </c:pt>
                <c:pt idx="1">
                  <c:v>2. In uitvoering</c:v>
                </c:pt>
                <c:pt idx="2">
                  <c:v>3. In voorbereiding</c:v>
                </c:pt>
                <c:pt idx="3">
                  <c:v>4. Vertraagd</c:v>
                </c:pt>
                <c:pt idx="4">
                  <c:v>6. Niet gestart</c:v>
                </c:pt>
                <c:pt idx="5">
                  <c:v>7. Afgevoerd</c:v>
                </c:pt>
                <c:pt idx="6">
                  <c:v>8. Onbepaald</c:v>
                </c:pt>
              </c:strCache>
            </c:strRef>
          </c:cat>
          <c:val>
            <c:numRef>
              <c:f>'Berekening evolutie statussen'!$I$4:$I$10</c:f>
              <c:numCache>
                <c:formatCode>General</c:formatCode>
                <c:ptCount val="7"/>
                <c:pt idx="0">
                  <c:v>10.9</c:v>
                </c:pt>
                <c:pt idx="1">
                  <c:v>60.1</c:v>
                </c:pt>
                <c:pt idx="2">
                  <c:v>11.8</c:v>
                </c:pt>
                <c:pt idx="3">
                  <c:v>3.4</c:v>
                </c:pt>
                <c:pt idx="4">
                  <c:v>4.5999999999999996</c:v>
                </c:pt>
                <c:pt idx="5">
                  <c:v>2</c:v>
                </c:pt>
                <c:pt idx="6">
                  <c:v>7.2</c:v>
                </c:pt>
              </c:numCache>
            </c:numRef>
          </c:val>
          <c:extLst>
            <c:ext xmlns:c16="http://schemas.microsoft.com/office/drawing/2014/chart" uri="{C3380CC4-5D6E-409C-BE32-E72D297353CC}">
              <c16:uniqueId val="{0000000E-CBC0-47DD-9FFA-9B9F31D316B3}"/>
            </c:ext>
          </c:extLst>
        </c:ser>
        <c:dLbls>
          <c:showLegendKey val="0"/>
          <c:showVal val="0"/>
          <c:showCatName val="0"/>
          <c:showSerName val="0"/>
          <c:showPercent val="1"/>
          <c:showBubbleSize val="0"/>
          <c:showLeaderLines val="1"/>
        </c:dLbls>
        <c:firstSliceAng val="0"/>
      </c:pieChart>
      <c:spPr>
        <a:noFill/>
        <a:ln>
          <a:noFill/>
        </a:ln>
        <a:effectLst/>
      </c:spPr>
    </c:plotArea>
    <c:legend>
      <c:legendPos val="r"/>
      <c:overlay val="0"/>
      <c:spPr>
        <a:noFill/>
        <a:ln>
          <a:noFill/>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nl-BE"/>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nl-BE"/>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Status acties MJP 2020-20250 </a:t>
            </a:r>
          </a:p>
          <a:p>
            <a:pPr>
              <a:defRPr/>
            </a:pPr>
            <a:r>
              <a:rPr lang="en-US"/>
              <a:t>maart 2023</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nl-BE"/>
        </a:p>
      </c:txPr>
    </c:title>
    <c:autoTitleDeleted val="0"/>
    <c:plotArea>
      <c:layout/>
      <c:pieChart>
        <c:varyColors val="1"/>
        <c:ser>
          <c:idx val="0"/>
          <c:order val="0"/>
          <c:tx>
            <c:strRef>
              <c:f>'Berekening evolutie statussen'!$J$3</c:f>
              <c:strCache>
                <c:ptCount val="1"/>
                <c:pt idx="0">
                  <c:v>mrt/23</c:v>
                </c:pt>
              </c:strCache>
            </c:strRef>
          </c:tx>
          <c:dPt>
            <c:idx val="0"/>
            <c:bubble3D val="0"/>
            <c:spPr>
              <a:solidFill>
                <a:schemeClr val="accent6">
                  <a:lumMod val="75000"/>
                </a:schemeClr>
              </a:solidFill>
              <a:ln w="19050">
                <a:solidFill>
                  <a:schemeClr val="lt1"/>
                </a:solidFill>
              </a:ln>
              <a:effectLst/>
            </c:spPr>
            <c:extLst>
              <c:ext xmlns:c16="http://schemas.microsoft.com/office/drawing/2014/chart" uri="{C3380CC4-5D6E-409C-BE32-E72D297353CC}">
                <c16:uniqueId val="{00000001-2115-4332-A08A-EE0D16E123F6}"/>
              </c:ext>
            </c:extLst>
          </c:dPt>
          <c:dPt>
            <c:idx val="1"/>
            <c:bubble3D val="0"/>
            <c:spPr>
              <a:solidFill>
                <a:srgbClr val="92D050"/>
              </a:solidFill>
              <a:ln w="19050">
                <a:solidFill>
                  <a:schemeClr val="lt1"/>
                </a:solidFill>
              </a:ln>
              <a:effectLst/>
            </c:spPr>
            <c:extLst>
              <c:ext xmlns:c16="http://schemas.microsoft.com/office/drawing/2014/chart" uri="{C3380CC4-5D6E-409C-BE32-E72D297353CC}">
                <c16:uniqueId val="{00000003-2115-4332-A08A-EE0D16E123F6}"/>
              </c:ext>
            </c:extLst>
          </c:dPt>
          <c:dPt>
            <c:idx val="2"/>
            <c:bubble3D val="0"/>
            <c:spPr>
              <a:solidFill>
                <a:schemeClr val="accent4">
                  <a:lumMod val="60000"/>
                  <a:lumOff val="40000"/>
                </a:schemeClr>
              </a:solidFill>
              <a:ln w="19050">
                <a:solidFill>
                  <a:schemeClr val="lt1"/>
                </a:solidFill>
              </a:ln>
              <a:effectLst/>
            </c:spPr>
            <c:extLst>
              <c:ext xmlns:c16="http://schemas.microsoft.com/office/drawing/2014/chart" uri="{C3380CC4-5D6E-409C-BE32-E72D297353CC}">
                <c16:uniqueId val="{00000005-2115-4332-A08A-EE0D16E123F6}"/>
              </c:ext>
            </c:extLst>
          </c:dPt>
          <c:dPt>
            <c:idx val="3"/>
            <c:bubble3D val="0"/>
            <c:spPr>
              <a:solidFill>
                <a:schemeClr val="accent4">
                  <a:lumMod val="60000"/>
                  <a:lumOff val="40000"/>
                </a:schemeClr>
              </a:solidFill>
              <a:ln w="19050">
                <a:solidFill>
                  <a:schemeClr val="lt1"/>
                </a:solidFill>
              </a:ln>
              <a:effectLst/>
            </c:spPr>
            <c:extLst>
              <c:ext xmlns:c16="http://schemas.microsoft.com/office/drawing/2014/chart" uri="{C3380CC4-5D6E-409C-BE32-E72D297353CC}">
                <c16:uniqueId val="{00000007-2115-4332-A08A-EE0D16E123F6}"/>
              </c:ext>
            </c:extLst>
          </c:dPt>
          <c:dPt>
            <c:idx val="4"/>
            <c:bubble3D val="0"/>
            <c:spPr>
              <a:solidFill>
                <a:srgbClr val="FF6600"/>
              </a:solidFill>
              <a:ln w="19050">
                <a:solidFill>
                  <a:schemeClr val="lt1"/>
                </a:solidFill>
              </a:ln>
              <a:effectLst/>
            </c:spPr>
            <c:extLst>
              <c:ext xmlns:c16="http://schemas.microsoft.com/office/drawing/2014/chart" uri="{C3380CC4-5D6E-409C-BE32-E72D297353CC}">
                <c16:uniqueId val="{00000009-2115-4332-A08A-EE0D16E123F6}"/>
              </c:ext>
            </c:extLst>
          </c:dPt>
          <c:dPt>
            <c:idx val="5"/>
            <c:bubble3D val="0"/>
            <c:spPr>
              <a:solidFill>
                <a:schemeClr val="tx1"/>
              </a:solidFill>
              <a:ln w="19050">
                <a:solidFill>
                  <a:schemeClr val="lt1"/>
                </a:solidFill>
              </a:ln>
              <a:effectLst/>
            </c:spPr>
            <c:extLst>
              <c:ext xmlns:c16="http://schemas.microsoft.com/office/drawing/2014/chart" uri="{C3380CC4-5D6E-409C-BE32-E72D297353CC}">
                <c16:uniqueId val="{0000000B-2115-4332-A08A-EE0D16E123F6}"/>
              </c:ext>
            </c:extLst>
          </c:dPt>
          <c:dPt>
            <c:idx val="6"/>
            <c:bubble3D val="0"/>
            <c:spPr>
              <a:solidFill>
                <a:srgbClr val="00FFFF"/>
              </a:solidFill>
              <a:ln w="19050">
                <a:solidFill>
                  <a:schemeClr val="lt1"/>
                </a:solidFill>
              </a:ln>
              <a:effectLst/>
            </c:spPr>
            <c:extLst>
              <c:ext xmlns:c16="http://schemas.microsoft.com/office/drawing/2014/chart" uri="{C3380CC4-5D6E-409C-BE32-E72D297353CC}">
                <c16:uniqueId val="{0000000D-2115-4332-A08A-EE0D16E123F6}"/>
              </c:ext>
            </c:extLst>
          </c:dPt>
          <c:dLbls>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nl-BE"/>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'Berekening evolutie statussen'!$F$4:$F$10</c:f>
              <c:strCache>
                <c:ptCount val="7"/>
                <c:pt idx="0">
                  <c:v>1. Uitgevoerd</c:v>
                </c:pt>
                <c:pt idx="1">
                  <c:v>2. In uitvoering</c:v>
                </c:pt>
                <c:pt idx="2">
                  <c:v>3. In voorbereiding</c:v>
                </c:pt>
                <c:pt idx="3">
                  <c:v>4. Vertraagd</c:v>
                </c:pt>
                <c:pt idx="4">
                  <c:v>6. Niet gestart</c:v>
                </c:pt>
                <c:pt idx="5">
                  <c:v>7. Afgevoerd</c:v>
                </c:pt>
                <c:pt idx="6">
                  <c:v>8. Onbepaald</c:v>
                </c:pt>
              </c:strCache>
            </c:strRef>
          </c:cat>
          <c:val>
            <c:numRef>
              <c:f>'Berekening evolutie statussen'!$J$4:$J$10</c:f>
              <c:numCache>
                <c:formatCode>0.0</c:formatCode>
                <c:ptCount val="7"/>
                <c:pt idx="0">
                  <c:v>16.71388101983003</c:v>
                </c:pt>
                <c:pt idx="1">
                  <c:v>64.305949008498587</c:v>
                </c:pt>
                <c:pt idx="2">
                  <c:v>11.614730878186968</c:v>
                </c:pt>
                <c:pt idx="3">
                  <c:v>1.1331444759206799</c:v>
                </c:pt>
                <c:pt idx="4">
                  <c:v>2.5495750708215295</c:v>
                </c:pt>
                <c:pt idx="5">
                  <c:v>3.1161473087818696</c:v>
                </c:pt>
                <c:pt idx="6">
                  <c:v>0.56657223796033995</c:v>
                </c:pt>
              </c:numCache>
            </c:numRef>
          </c:val>
          <c:extLst>
            <c:ext xmlns:c16="http://schemas.microsoft.com/office/drawing/2014/chart" uri="{C3380CC4-5D6E-409C-BE32-E72D297353CC}">
              <c16:uniqueId val="{0000000E-2115-4332-A08A-EE0D16E123F6}"/>
            </c:ext>
          </c:extLst>
        </c:ser>
        <c:dLbls>
          <c:showLegendKey val="0"/>
          <c:showVal val="0"/>
          <c:showCatName val="0"/>
          <c:showSerName val="0"/>
          <c:showPercent val="1"/>
          <c:showBubbleSize val="0"/>
          <c:showLeaderLines val="1"/>
        </c:dLbls>
        <c:firstSliceAng val="0"/>
      </c:pieChart>
      <c:spPr>
        <a:noFill/>
        <a:ln>
          <a:noFill/>
        </a:ln>
        <a:effectLst/>
      </c:spPr>
    </c:plotArea>
    <c:legend>
      <c:legendPos val="r"/>
      <c:layout>
        <c:manualLayout>
          <c:xMode val="edge"/>
          <c:yMode val="edge"/>
          <c:x val="0.75451228133441661"/>
          <c:y val="0.32651428988043163"/>
          <c:w val="0.22873219863427119"/>
          <c:h val="0.63484179060950718"/>
        </c:manualLayout>
      </c:layout>
      <c:overlay val="0"/>
      <c:spPr>
        <a:noFill/>
        <a:ln>
          <a:noFill/>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nl-BE"/>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nl-BE"/>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Status acties MJP 2020-2025</a:t>
            </a:r>
          </a:p>
          <a:p>
            <a:pPr>
              <a:defRPr/>
            </a:pPr>
            <a:r>
              <a:rPr lang="en-US" b="1">
                <a:solidFill>
                  <a:srgbClr val="0000FF"/>
                </a:solidFill>
              </a:rPr>
              <a:t>april 2024</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nl-BE"/>
        </a:p>
      </c:txPr>
    </c:title>
    <c:autoTitleDeleted val="0"/>
    <c:plotArea>
      <c:layout/>
      <c:pieChart>
        <c:varyColors val="1"/>
        <c:ser>
          <c:idx val="0"/>
          <c:order val="0"/>
          <c:tx>
            <c:strRef>
              <c:f>'Berekening evolutie statussen'!$K$3</c:f>
              <c:strCache>
                <c:ptCount val="1"/>
                <c:pt idx="0">
                  <c:v>apr/24</c:v>
                </c:pt>
              </c:strCache>
            </c:strRef>
          </c:tx>
          <c:dPt>
            <c:idx val="0"/>
            <c:bubble3D val="0"/>
            <c:spPr>
              <a:solidFill>
                <a:schemeClr val="accent6">
                  <a:lumMod val="75000"/>
                </a:schemeClr>
              </a:solidFill>
              <a:ln w="19050">
                <a:solidFill>
                  <a:schemeClr val="lt1"/>
                </a:solidFill>
              </a:ln>
              <a:effectLst/>
            </c:spPr>
            <c:extLst>
              <c:ext xmlns:c16="http://schemas.microsoft.com/office/drawing/2014/chart" uri="{C3380CC4-5D6E-409C-BE32-E72D297353CC}">
                <c16:uniqueId val="{00000001-8572-4D5F-8375-FBD87933099E}"/>
              </c:ext>
            </c:extLst>
          </c:dPt>
          <c:dPt>
            <c:idx val="1"/>
            <c:bubble3D val="0"/>
            <c:spPr>
              <a:solidFill>
                <a:srgbClr val="92D050"/>
              </a:solidFill>
              <a:ln w="19050">
                <a:solidFill>
                  <a:schemeClr val="lt1"/>
                </a:solidFill>
              </a:ln>
              <a:effectLst/>
            </c:spPr>
            <c:extLst>
              <c:ext xmlns:c16="http://schemas.microsoft.com/office/drawing/2014/chart" uri="{C3380CC4-5D6E-409C-BE32-E72D297353CC}">
                <c16:uniqueId val="{00000003-8572-4D5F-8375-FBD87933099E}"/>
              </c:ext>
            </c:extLst>
          </c:dPt>
          <c:dPt>
            <c:idx val="2"/>
            <c:bubble3D val="0"/>
            <c:spPr>
              <a:solidFill>
                <a:srgbClr val="FFFF00"/>
              </a:solidFill>
              <a:ln w="19050">
                <a:solidFill>
                  <a:schemeClr val="lt1"/>
                </a:solidFill>
              </a:ln>
              <a:effectLst/>
            </c:spPr>
            <c:extLst>
              <c:ext xmlns:c16="http://schemas.microsoft.com/office/drawing/2014/chart" uri="{C3380CC4-5D6E-409C-BE32-E72D297353CC}">
                <c16:uniqueId val="{00000005-8572-4D5F-8375-FBD87933099E}"/>
              </c:ext>
            </c:extLst>
          </c:dPt>
          <c:dPt>
            <c:idx val="3"/>
            <c:bubble3D val="0"/>
            <c:spPr>
              <a:solidFill>
                <a:srgbClr val="FFC000"/>
              </a:solidFill>
              <a:ln w="19050">
                <a:solidFill>
                  <a:schemeClr val="lt1"/>
                </a:solidFill>
              </a:ln>
              <a:effectLst/>
            </c:spPr>
            <c:extLst>
              <c:ext xmlns:c16="http://schemas.microsoft.com/office/drawing/2014/chart" uri="{C3380CC4-5D6E-409C-BE32-E72D297353CC}">
                <c16:uniqueId val="{00000007-8572-4D5F-8375-FBD87933099E}"/>
              </c:ext>
            </c:extLst>
          </c:dPt>
          <c:dPt>
            <c:idx val="4"/>
            <c:bubble3D val="0"/>
            <c:spPr>
              <a:solidFill>
                <a:srgbClr val="FF6600"/>
              </a:solidFill>
              <a:ln w="19050">
                <a:solidFill>
                  <a:schemeClr val="lt1"/>
                </a:solidFill>
              </a:ln>
              <a:effectLst/>
            </c:spPr>
            <c:extLst>
              <c:ext xmlns:c16="http://schemas.microsoft.com/office/drawing/2014/chart" uri="{C3380CC4-5D6E-409C-BE32-E72D297353CC}">
                <c16:uniqueId val="{00000009-8572-4D5F-8375-FBD87933099E}"/>
              </c:ext>
            </c:extLst>
          </c:dPt>
          <c:dPt>
            <c:idx val="5"/>
            <c:bubble3D val="0"/>
            <c:spPr>
              <a:solidFill>
                <a:schemeClr val="tx1"/>
              </a:solidFill>
              <a:ln w="19050">
                <a:solidFill>
                  <a:schemeClr val="lt1"/>
                </a:solidFill>
              </a:ln>
              <a:effectLst/>
            </c:spPr>
            <c:extLst>
              <c:ext xmlns:c16="http://schemas.microsoft.com/office/drawing/2014/chart" uri="{C3380CC4-5D6E-409C-BE32-E72D297353CC}">
                <c16:uniqueId val="{0000000B-8572-4D5F-8375-FBD87933099E}"/>
              </c:ext>
            </c:extLst>
          </c:dPt>
          <c:dPt>
            <c:idx val="6"/>
            <c:bubble3D val="0"/>
            <c:spPr>
              <a:solidFill>
                <a:srgbClr val="00FFFF"/>
              </a:solidFill>
              <a:ln w="19050">
                <a:solidFill>
                  <a:schemeClr val="lt1"/>
                </a:solidFill>
              </a:ln>
              <a:effectLst/>
            </c:spPr>
            <c:extLst>
              <c:ext xmlns:c16="http://schemas.microsoft.com/office/drawing/2014/chart" uri="{C3380CC4-5D6E-409C-BE32-E72D297353CC}">
                <c16:uniqueId val="{0000000D-8572-4D5F-8375-FBD87933099E}"/>
              </c:ext>
            </c:extLst>
          </c:dPt>
          <c:dLbls>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nl-BE"/>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'Berekening evolutie statussen'!$F$4:$F$10</c:f>
              <c:strCache>
                <c:ptCount val="7"/>
                <c:pt idx="0">
                  <c:v>1. Uitgevoerd</c:v>
                </c:pt>
                <c:pt idx="1">
                  <c:v>2. In uitvoering</c:v>
                </c:pt>
                <c:pt idx="2">
                  <c:v>3. In voorbereiding</c:v>
                </c:pt>
                <c:pt idx="3">
                  <c:v>4. Vertraagd</c:v>
                </c:pt>
                <c:pt idx="4">
                  <c:v>6. Niet gestart</c:v>
                </c:pt>
                <c:pt idx="5">
                  <c:v>7. Afgevoerd</c:v>
                </c:pt>
                <c:pt idx="6">
                  <c:v>8. Onbepaald</c:v>
                </c:pt>
              </c:strCache>
            </c:strRef>
          </c:cat>
          <c:val>
            <c:numRef>
              <c:f>'Berekening evolutie statussen'!$K$4:$K$10</c:f>
              <c:numCache>
                <c:formatCode>0.0</c:formatCode>
                <c:ptCount val="7"/>
                <c:pt idx="0">
                  <c:v>23.249299719887954</c:v>
                </c:pt>
                <c:pt idx="1">
                  <c:v>61.344537815126053</c:v>
                </c:pt>
                <c:pt idx="2">
                  <c:v>6.1624649859943981</c:v>
                </c:pt>
                <c:pt idx="3">
                  <c:v>1.680672268907563</c:v>
                </c:pt>
                <c:pt idx="4">
                  <c:v>2.5210084033613445</c:v>
                </c:pt>
                <c:pt idx="5">
                  <c:v>3.9215686274509802</c:v>
                </c:pt>
                <c:pt idx="6">
                  <c:v>1.1204481792717087</c:v>
                </c:pt>
              </c:numCache>
            </c:numRef>
          </c:val>
          <c:extLst>
            <c:ext xmlns:c16="http://schemas.microsoft.com/office/drawing/2014/chart" uri="{C3380CC4-5D6E-409C-BE32-E72D297353CC}">
              <c16:uniqueId val="{0000000E-8572-4D5F-8375-FBD87933099E}"/>
            </c:ext>
          </c:extLst>
        </c:ser>
        <c:dLbls>
          <c:showLegendKey val="0"/>
          <c:showVal val="0"/>
          <c:showCatName val="0"/>
          <c:showSerName val="0"/>
          <c:showPercent val="1"/>
          <c:showBubbleSize val="0"/>
          <c:showLeaderLines val="1"/>
        </c:dLbls>
        <c:firstSliceAng val="0"/>
      </c:pieChart>
      <c:spPr>
        <a:noFill/>
        <a:ln>
          <a:noFill/>
        </a:ln>
        <a:effectLst/>
      </c:spPr>
    </c:plotArea>
    <c:legend>
      <c:legendPos val="r"/>
      <c:overlay val="0"/>
      <c:spPr>
        <a:noFill/>
        <a:ln>
          <a:noFill/>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nl-BE"/>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nl-BE"/>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Status acties MJP 2020-2025 </a:t>
            </a:r>
          </a:p>
          <a:p>
            <a:pPr>
              <a:defRPr/>
            </a:pPr>
            <a:r>
              <a:rPr lang="en-US"/>
              <a:t>maart</a:t>
            </a:r>
            <a:r>
              <a:rPr lang="en-US" baseline="0"/>
              <a:t> 2021</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nl-BE"/>
        </a:p>
      </c:txPr>
    </c:title>
    <c:autoTitleDeleted val="0"/>
    <c:plotArea>
      <c:layout/>
      <c:pieChart>
        <c:varyColors val="1"/>
        <c:ser>
          <c:idx val="0"/>
          <c:order val="0"/>
          <c:tx>
            <c:strRef>
              <c:f>'Berekening evolutie statussen'!$H$3</c:f>
              <c:strCache>
                <c:ptCount val="1"/>
                <c:pt idx="0">
                  <c:v>mrt/21</c:v>
                </c:pt>
              </c:strCache>
            </c:strRef>
          </c:tx>
          <c:dPt>
            <c:idx val="0"/>
            <c:bubble3D val="0"/>
            <c:spPr>
              <a:solidFill>
                <a:schemeClr val="accent6">
                  <a:lumMod val="75000"/>
                </a:schemeClr>
              </a:solidFill>
              <a:ln w="19050">
                <a:solidFill>
                  <a:schemeClr val="lt1"/>
                </a:solidFill>
              </a:ln>
              <a:effectLst/>
            </c:spPr>
            <c:extLst>
              <c:ext xmlns:c16="http://schemas.microsoft.com/office/drawing/2014/chart" uri="{C3380CC4-5D6E-409C-BE32-E72D297353CC}">
                <c16:uniqueId val="{00000001-3DDD-45F4-A8CB-1EE438CB5084}"/>
              </c:ext>
            </c:extLst>
          </c:dPt>
          <c:dPt>
            <c:idx val="1"/>
            <c:bubble3D val="0"/>
            <c:spPr>
              <a:solidFill>
                <a:srgbClr val="92D050"/>
              </a:solidFill>
              <a:ln w="19050">
                <a:solidFill>
                  <a:schemeClr val="lt1"/>
                </a:solidFill>
              </a:ln>
              <a:effectLst/>
            </c:spPr>
            <c:extLst>
              <c:ext xmlns:c16="http://schemas.microsoft.com/office/drawing/2014/chart" uri="{C3380CC4-5D6E-409C-BE32-E72D297353CC}">
                <c16:uniqueId val="{00000003-3DDD-45F4-A8CB-1EE438CB5084}"/>
              </c:ext>
            </c:extLst>
          </c:dPt>
          <c:dPt>
            <c:idx val="2"/>
            <c:bubble3D val="0"/>
            <c:spPr>
              <a:solidFill>
                <a:srgbClr val="FFFF00"/>
              </a:solidFill>
              <a:ln w="19050">
                <a:solidFill>
                  <a:schemeClr val="lt1"/>
                </a:solidFill>
              </a:ln>
              <a:effectLst/>
            </c:spPr>
            <c:extLst>
              <c:ext xmlns:c16="http://schemas.microsoft.com/office/drawing/2014/chart" uri="{C3380CC4-5D6E-409C-BE32-E72D297353CC}">
                <c16:uniqueId val="{00000005-3DDD-45F4-A8CB-1EE438CB5084}"/>
              </c:ext>
            </c:extLst>
          </c:dPt>
          <c:dPt>
            <c:idx val="3"/>
            <c:bubble3D val="0"/>
            <c:spPr>
              <a:solidFill>
                <a:srgbClr val="FFC000"/>
              </a:solidFill>
              <a:ln w="19050">
                <a:solidFill>
                  <a:schemeClr val="lt1"/>
                </a:solidFill>
              </a:ln>
              <a:effectLst/>
            </c:spPr>
            <c:extLst>
              <c:ext xmlns:c16="http://schemas.microsoft.com/office/drawing/2014/chart" uri="{C3380CC4-5D6E-409C-BE32-E72D297353CC}">
                <c16:uniqueId val="{00000007-3DDD-45F4-A8CB-1EE438CB5084}"/>
              </c:ext>
            </c:extLst>
          </c:dPt>
          <c:dPt>
            <c:idx val="4"/>
            <c:bubble3D val="0"/>
            <c:spPr>
              <a:solidFill>
                <a:srgbClr val="FF6600"/>
              </a:solidFill>
              <a:ln w="19050">
                <a:solidFill>
                  <a:schemeClr val="lt1"/>
                </a:solidFill>
              </a:ln>
              <a:effectLst/>
            </c:spPr>
            <c:extLst>
              <c:ext xmlns:c16="http://schemas.microsoft.com/office/drawing/2014/chart" uri="{C3380CC4-5D6E-409C-BE32-E72D297353CC}">
                <c16:uniqueId val="{00000009-3DDD-45F4-A8CB-1EE438CB5084}"/>
              </c:ext>
            </c:extLst>
          </c:dPt>
          <c:dPt>
            <c:idx val="5"/>
            <c:bubble3D val="0"/>
            <c:spPr>
              <a:solidFill>
                <a:schemeClr val="tx1"/>
              </a:solidFill>
              <a:ln w="19050">
                <a:solidFill>
                  <a:schemeClr val="lt1"/>
                </a:solidFill>
              </a:ln>
              <a:effectLst/>
            </c:spPr>
            <c:extLst>
              <c:ext xmlns:c16="http://schemas.microsoft.com/office/drawing/2014/chart" uri="{C3380CC4-5D6E-409C-BE32-E72D297353CC}">
                <c16:uniqueId val="{0000000B-3DDD-45F4-A8CB-1EE438CB5084}"/>
              </c:ext>
            </c:extLst>
          </c:dPt>
          <c:dPt>
            <c:idx val="6"/>
            <c:bubble3D val="0"/>
            <c:spPr>
              <a:solidFill>
                <a:srgbClr val="00FFFF"/>
              </a:solidFill>
              <a:ln w="19050">
                <a:solidFill>
                  <a:schemeClr val="lt1"/>
                </a:solidFill>
              </a:ln>
              <a:effectLst/>
            </c:spPr>
            <c:extLst>
              <c:ext xmlns:c16="http://schemas.microsoft.com/office/drawing/2014/chart" uri="{C3380CC4-5D6E-409C-BE32-E72D297353CC}">
                <c16:uniqueId val="{0000000D-3DDD-45F4-A8CB-1EE438CB5084}"/>
              </c:ext>
            </c:extLst>
          </c:dPt>
          <c:dLbls>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nl-BE"/>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'Berekening evolutie statussen'!$F$4:$F$10</c:f>
              <c:strCache>
                <c:ptCount val="7"/>
                <c:pt idx="0">
                  <c:v>1. Uitgevoerd</c:v>
                </c:pt>
                <c:pt idx="1">
                  <c:v>2. In uitvoering</c:v>
                </c:pt>
                <c:pt idx="2">
                  <c:v>3. In voorbereiding</c:v>
                </c:pt>
                <c:pt idx="3">
                  <c:v>4. Vertraagd</c:v>
                </c:pt>
                <c:pt idx="4">
                  <c:v>6. Niet gestart</c:v>
                </c:pt>
                <c:pt idx="5">
                  <c:v>7. Afgevoerd</c:v>
                </c:pt>
                <c:pt idx="6">
                  <c:v>8. Onbepaald</c:v>
                </c:pt>
              </c:strCache>
            </c:strRef>
          </c:cat>
          <c:val>
            <c:numRef>
              <c:f>'Berekening evolutie statussen'!$H$4:$H$10</c:f>
              <c:numCache>
                <c:formatCode>General</c:formatCode>
                <c:ptCount val="7"/>
                <c:pt idx="0">
                  <c:v>6.9</c:v>
                </c:pt>
                <c:pt idx="1">
                  <c:v>56.8</c:v>
                </c:pt>
                <c:pt idx="2">
                  <c:v>18.8</c:v>
                </c:pt>
                <c:pt idx="3">
                  <c:v>4.2</c:v>
                </c:pt>
                <c:pt idx="4">
                  <c:v>10.6</c:v>
                </c:pt>
                <c:pt idx="5">
                  <c:v>1.7</c:v>
                </c:pt>
                <c:pt idx="6">
                  <c:v>1</c:v>
                </c:pt>
              </c:numCache>
            </c:numRef>
          </c:val>
          <c:extLst>
            <c:ext xmlns:c16="http://schemas.microsoft.com/office/drawing/2014/chart" uri="{C3380CC4-5D6E-409C-BE32-E72D297353CC}">
              <c16:uniqueId val="{0000000E-3DDD-45F4-A8CB-1EE438CB5084}"/>
            </c:ext>
          </c:extLst>
        </c:ser>
        <c:dLbls>
          <c:showLegendKey val="0"/>
          <c:showVal val="0"/>
          <c:showCatName val="0"/>
          <c:showSerName val="0"/>
          <c:showPercent val="1"/>
          <c:showBubbleSize val="0"/>
          <c:showLeaderLines val="1"/>
        </c:dLbls>
        <c:firstSliceAng val="0"/>
      </c:pieChart>
      <c:spPr>
        <a:noFill/>
        <a:ln>
          <a:noFill/>
        </a:ln>
        <a:effectLst/>
      </c:spPr>
    </c:plotArea>
    <c:legend>
      <c:legendPos val="r"/>
      <c:overlay val="0"/>
      <c:spPr>
        <a:noFill/>
        <a:ln>
          <a:noFill/>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nl-BE"/>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nl-BE"/>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Status acties MJP 2020-2025 </a:t>
            </a:r>
          </a:p>
          <a:p>
            <a:pPr>
              <a:defRPr/>
            </a:pPr>
            <a:r>
              <a:rPr lang="en-US" b="1">
                <a:solidFill>
                  <a:srgbClr val="0000FF"/>
                </a:solidFill>
              </a:rPr>
              <a:t>maart 2025</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nl-BE"/>
        </a:p>
      </c:txPr>
    </c:title>
    <c:autoTitleDeleted val="0"/>
    <c:plotArea>
      <c:layout/>
      <c:pieChart>
        <c:varyColors val="1"/>
        <c:ser>
          <c:idx val="0"/>
          <c:order val="0"/>
          <c:tx>
            <c:strRef>
              <c:f>'Berekening evolutie statussen'!$N$3</c:f>
              <c:strCache>
                <c:ptCount val="1"/>
                <c:pt idx="0">
                  <c:v>mrt/25</c:v>
                </c:pt>
              </c:strCache>
            </c:strRef>
          </c:tx>
          <c:dPt>
            <c:idx val="0"/>
            <c:bubble3D val="0"/>
            <c:spPr>
              <a:solidFill>
                <a:schemeClr val="accent6">
                  <a:lumMod val="75000"/>
                </a:schemeClr>
              </a:solidFill>
              <a:ln w="19050">
                <a:solidFill>
                  <a:schemeClr val="lt1"/>
                </a:solidFill>
              </a:ln>
              <a:effectLst/>
            </c:spPr>
            <c:extLst>
              <c:ext xmlns:c16="http://schemas.microsoft.com/office/drawing/2014/chart" uri="{C3380CC4-5D6E-409C-BE32-E72D297353CC}">
                <c16:uniqueId val="{00000001-AAAC-4927-9478-83DD40B147F8}"/>
              </c:ext>
            </c:extLst>
          </c:dPt>
          <c:dPt>
            <c:idx val="1"/>
            <c:bubble3D val="0"/>
            <c:spPr>
              <a:solidFill>
                <a:srgbClr val="92D050"/>
              </a:solidFill>
              <a:ln w="19050">
                <a:solidFill>
                  <a:schemeClr val="lt1"/>
                </a:solidFill>
              </a:ln>
              <a:effectLst/>
            </c:spPr>
            <c:extLst>
              <c:ext xmlns:c16="http://schemas.microsoft.com/office/drawing/2014/chart" uri="{C3380CC4-5D6E-409C-BE32-E72D297353CC}">
                <c16:uniqueId val="{00000003-AAAC-4927-9478-83DD40B147F8}"/>
              </c:ext>
            </c:extLst>
          </c:dPt>
          <c:dPt>
            <c:idx val="2"/>
            <c:bubble3D val="0"/>
            <c:spPr>
              <a:solidFill>
                <a:srgbClr val="FFFF00"/>
              </a:solidFill>
              <a:ln w="19050">
                <a:solidFill>
                  <a:schemeClr val="lt1"/>
                </a:solidFill>
              </a:ln>
              <a:effectLst/>
            </c:spPr>
            <c:extLst>
              <c:ext xmlns:c16="http://schemas.microsoft.com/office/drawing/2014/chart" uri="{C3380CC4-5D6E-409C-BE32-E72D297353CC}">
                <c16:uniqueId val="{00000005-AAAC-4927-9478-83DD40B147F8}"/>
              </c:ext>
            </c:extLst>
          </c:dPt>
          <c:dPt>
            <c:idx val="3"/>
            <c:bubble3D val="0"/>
            <c:spPr>
              <a:solidFill>
                <a:srgbClr val="FFC000"/>
              </a:solidFill>
              <a:ln w="19050">
                <a:solidFill>
                  <a:schemeClr val="lt1"/>
                </a:solidFill>
              </a:ln>
              <a:effectLst/>
            </c:spPr>
            <c:extLst>
              <c:ext xmlns:c16="http://schemas.microsoft.com/office/drawing/2014/chart" uri="{C3380CC4-5D6E-409C-BE32-E72D297353CC}">
                <c16:uniqueId val="{00000007-AAAC-4927-9478-83DD40B147F8}"/>
              </c:ext>
            </c:extLst>
          </c:dPt>
          <c:dPt>
            <c:idx val="4"/>
            <c:bubble3D val="0"/>
            <c:spPr>
              <a:solidFill>
                <a:srgbClr val="FF6600"/>
              </a:solidFill>
              <a:ln w="19050">
                <a:solidFill>
                  <a:schemeClr val="lt1"/>
                </a:solidFill>
              </a:ln>
              <a:effectLst/>
            </c:spPr>
            <c:extLst>
              <c:ext xmlns:c16="http://schemas.microsoft.com/office/drawing/2014/chart" uri="{C3380CC4-5D6E-409C-BE32-E72D297353CC}">
                <c16:uniqueId val="{00000009-AAAC-4927-9478-83DD40B147F8}"/>
              </c:ext>
            </c:extLst>
          </c:dPt>
          <c:dPt>
            <c:idx val="5"/>
            <c:bubble3D val="0"/>
            <c:spPr>
              <a:solidFill>
                <a:schemeClr val="tx1"/>
              </a:solidFill>
              <a:ln w="19050">
                <a:solidFill>
                  <a:schemeClr val="lt1"/>
                </a:solidFill>
              </a:ln>
              <a:effectLst/>
            </c:spPr>
            <c:extLst>
              <c:ext xmlns:c16="http://schemas.microsoft.com/office/drawing/2014/chart" uri="{C3380CC4-5D6E-409C-BE32-E72D297353CC}">
                <c16:uniqueId val="{0000000B-AAAC-4927-9478-83DD40B147F8}"/>
              </c:ext>
            </c:extLst>
          </c:dPt>
          <c:dPt>
            <c:idx val="6"/>
            <c:bubble3D val="0"/>
            <c:spPr>
              <a:solidFill>
                <a:srgbClr val="00FFFF"/>
              </a:solidFill>
              <a:ln w="19050">
                <a:solidFill>
                  <a:schemeClr val="lt1"/>
                </a:solidFill>
              </a:ln>
              <a:effectLst/>
            </c:spPr>
            <c:extLst>
              <c:ext xmlns:c16="http://schemas.microsoft.com/office/drawing/2014/chart" uri="{C3380CC4-5D6E-409C-BE32-E72D297353CC}">
                <c16:uniqueId val="{0000000D-AAAC-4927-9478-83DD40B147F8}"/>
              </c:ext>
            </c:extLst>
          </c:dPt>
          <c:dLbls>
            <c:dLbl>
              <c:idx val="6"/>
              <c:delete val="1"/>
              <c:extLst>
                <c:ext xmlns:c15="http://schemas.microsoft.com/office/drawing/2012/chart" uri="{CE6537A1-D6FC-4f65-9D91-7224C49458BB}"/>
                <c:ext xmlns:c16="http://schemas.microsoft.com/office/drawing/2014/chart" uri="{C3380CC4-5D6E-409C-BE32-E72D297353CC}">
                  <c16:uniqueId val="{0000000D-AAAC-4927-9478-83DD40B147F8}"/>
                </c:ext>
              </c:extLst>
            </c:dLbl>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nl-BE"/>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'Berekening evolutie statussen'!$F$4:$F$10</c:f>
              <c:strCache>
                <c:ptCount val="7"/>
                <c:pt idx="0">
                  <c:v>1. Uitgevoerd</c:v>
                </c:pt>
                <c:pt idx="1">
                  <c:v>2. In uitvoering</c:v>
                </c:pt>
                <c:pt idx="2">
                  <c:v>3. In voorbereiding</c:v>
                </c:pt>
                <c:pt idx="3">
                  <c:v>4. Vertraagd</c:v>
                </c:pt>
                <c:pt idx="4">
                  <c:v>6. Niet gestart</c:v>
                </c:pt>
                <c:pt idx="5">
                  <c:v>7. Afgevoerd</c:v>
                </c:pt>
                <c:pt idx="6">
                  <c:v>8. Onbepaald</c:v>
                </c:pt>
              </c:strCache>
            </c:strRef>
          </c:cat>
          <c:val>
            <c:numRef>
              <c:f>'Berekening evolutie statussen'!$N$4:$N$10</c:f>
              <c:numCache>
                <c:formatCode>General</c:formatCode>
                <c:ptCount val="7"/>
                <c:pt idx="0">
                  <c:v>84</c:v>
                </c:pt>
                <c:pt idx="1">
                  <c:v>234</c:v>
                </c:pt>
                <c:pt idx="2">
                  <c:v>12</c:v>
                </c:pt>
                <c:pt idx="3">
                  <c:v>3</c:v>
                </c:pt>
                <c:pt idx="4">
                  <c:v>4</c:v>
                </c:pt>
                <c:pt idx="5">
                  <c:v>20</c:v>
                </c:pt>
                <c:pt idx="6">
                  <c:v>0</c:v>
                </c:pt>
              </c:numCache>
            </c:numRef>
          </c:val>
          <c:extLst>
            <c:ext xmlns:c16="http://schemas.microsoft.com/office/drawing/2014/chart" uri="{C3380CC4-5D6E-409C-BE32-E72D297353CC}">
              <c16:uniqueId val="{0000000E-AAAC-4927-9478-83DD40B147F8}"/>
            </c:ext>
          </c:extLst>
        </c:ser>
        <c:dLbls>
          <c:showLegendKey val="0"/>
          <c:showVal val="0"/>
          <c:showCatName val="0"/>
          <c:showSerName val="0"/>
          <c:showPercent val="1"/>
          <c:showBubbleSize val="0"/>
          <c:showLeaderLines val="1"/>
        </c:dLbls>
        <c:firstSliceAng val="0"/>
      </c:pieChart>
      <c:spPr>
        <a:noFill/>
        <a:ln>
          <a:noFill/>
        </a:ln>
        <a:effectLst/>
      </c:spPr>
    </c:plotArea>
    <c:legend>
      <c:legendPos val="r"/>
      <c:legendEntry>
        <c:idx val="6"/>
        <c:delete val="1"/>
      </c:legendEntry>
      <c:overlay val="0"/>
      <c:spPr>
        <a:noFill/>
        <a:ln>
          <a:noFill/>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nl-BE"/>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nl-BE"/>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Status acties MJP 2020-2025 </a:t>
            </a:r>
          </a:p>
          <a:p>
            <a:pPr>
              <a:defRPr/>
            </a:pPr>
            <a:r>
              <a:rPr lang="en-US" b="1">
                <a:solidFill>
                  <a:srgbClr val="0000FF"/>
                </a:solidFill>
              </a:rPr>
              <a:t>januari 2026</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nl-BE"/>
        </a:p>
      </c:txPr>
    </c:title>
    <c:autoTitleDeleted val="0"/>
    <c:plotArea>
      <c:layout/>
      <c:pieChart>
        <c:varyColors val="1"/>
        <c:ser>
          <c:idx val="0"/>
          <c:order val="0"/>
          <c:tx>
            <c:strRef>
              <c:f>'Berekening evolutie statussen'!$Q$3</c:f>
              <c:strCache>
                <c:ptCount val="1"/>
                <c:pt idx="0">
                  <c:v>jan/26</c:v>
                </c:pt>
              </c:strCache>
            </c:strRef>
          </c:tx>
          <c:dPt>
            <c:idx val="0"/>
            <c:bubble3D val="0"/>
            <c:spPr>
              <a:solidFill>
                <a:schemeClr val="accent6">
                  <a:lumMod val="75000"/>
                </a:schemeClr>
              </a:solidFill>
              <a:ln w="19050">
                <a:solidFill>
                  <a:schemeClr val="lt1"/>
                </a:solidFill>
              </a:ln>
              <a:effectLst/>
            </c:spPr>
            <c:extLst>
              <c:ext xmlns:c16="http://schemas.microsoft.com/office/drawing/2014/chart" uri="{C3380CC4-5D6E-409C-BE32-E72D297353CC}">
                <c16:uniqueId val="{00000001-5E5B-4C6B-9A12-2064ADD3AA51}"/>
              </c:ext>
            </c:extLst>
          </c:dPt>
          <c:dPt>
            <c:idx val="1"/>
            <c:bubble3D val="0"/>
            <c:spPr>
              <a:solidFill>
                <a:srgbClr val="92D050"/>
              </a:solidFill>
              <a:ln w="19050">
                <a:solidFill>
                  <a:schemeClr val="lt1"/>
                </a:solidFill>
              </a:ln>
              <a:effectLst/>
            </c:spPr>
            <c:extLst>
              <c:ext xmlns:c16="http://schemas.microsoft.com/office/drawing/2014/chart" uri="{C3380CC4-5D6E-409C-BE32-E72D297353CC}">
                <c16:uniqueId val="{00000003-5E5B-4C6B-9A12-2064ADD3AA51}"/>
              </c:ext>
            </c:extLst>
          </c:dPt>
          <c:dPt>
            <c:idx val="2"/>
            <c:bubble3D val="0"/>
            <c:spPr>
              <a:solidFill>
                <a:srgbClr val="FFFF00"/>
              </a:solidFill>
              <a:ln w="19050">
                <a:solidFill>
                  <a:schemeClr val="lt1"/>
                </a:solidFill>
              </a:ln>
              <a:effectLst/>
            </c:spPr>
            <c:extLst>
              <c:ext xmlns:c16="http://schemas.microsoft.com/office/drawing/2014/chart" uri="{C3380CC4-5D6E-409C-BE32-E72D297353CC}">
                <c16:uniqueId val="{00000005-5E5B-4C6B-9A12-2064ADD3AA51}"/>
              </c:ext>
            </c:extLst>
          </c:dPt>
          <c:dPt>
            <c:idx val="3"/>
            <c:bubble3D val="0"/>
            <c:spPr>
              <a:solidFill>
                <a:srgbClr val="FFC000"/>
              </a:solidFill>
              <a:ln w="19050">
                <a:solidFill>
                  <a:schemeClr val="lt1"/>
                </a:solidFill>
              </a:ln>
              <a:effectLst/>
            </c:spPr>
            <c:extLst>
              <c:ext xmlns:c16="http://schemas.microsoft.com/office/drawing/2014/chart" uri="{C3380CC4-5D6E-409C-BE32-E72D297353CC}">
                <c16:uniqueId val="{00000007-5E5B-4C6B-9A12-2064ADD3AA51}"/>
              </c:ext>
            </c:extLst>
          </c:dPt>
          <c:dPt>
            <c:idx val="4"/>
            <c:bubble3D val="0"/>
            <c:spPr>
              <a:solidFill>
                <a:srgbClr val="FF6600"/>
              </a:solidFill>
              <a:ln w="19050">
                <a:solidFill>
                  <a:schemeClr val="lt1"/>
                </a:solidFill>
              </a:ln>
              <a:effectLst/>
            </c:spPr>
            <c:extLst>
              <c:ext xmlns:c16="http://schemas.microsoft.com/office/drawing/2014/chart" uri="{C3380CC4-5D6E-409C-BE32-E72D297353CC}">
                <c16:uniqueId val="{00000009-5E5B-4C6B-9A12-2064ADD3AA51}"/>
              </c:ext>
            </c:extLst>
          </c:dPt>
          <c:dPt>
            <c:idx val="5"/>
            <c:bubble3D val="0"/>
            <c:spPr>
              <a:solidFill>
                <a:schemeClr val="tx1"/>
              </a:solidFill>
              <a:ln w="19050">
                <a:solidFill>
                  <a:schemeClr val="lt1"/>
                </a:solidFill>
              </a:ln>
              <a:effectLst/>
            </c:spPr>
            <c:extLst>
              <c:ext xmlns:c16="http://schemas.microsoft.com/office/drawing/2014/chart" uri="{C3380CC4-5D6E-409C-BE32-E72D297353CC}">
                <c16:uniqueId val="{0000000B-5E5B-4C6B-9A12-2064ADD3AA51}"/>
              </c:ext>
            </c:extLst>
          </c:dPt>
          <c:dPt>
            <c:idx val="6"/>
            <c:bubble3D val="0"/>
            <c:spPr>
              <a:solidFill>
                <a:srgbClr val="00FFFF"/>
              </a:solidFill>
              <a:ln w="19050">
                <a:solidFill>
                  <a:schemeClr val="lt1"/>
                </a:solidFill>
              </a:ln>
              <a:effectLst/>
            </c:spPr>
            <c:extLst>
              <c:ext xmlns:c16="http://schemas.microsoft.com/office/drawing/2014/chart" uri="{C3380CC4-5D6E-409C-BE32-E72D297353CC}">
                <c16:uniqueId val="{0000000D-5E5B-4C6B-9A12-2064ADD3AA51}"/>
              </c:ext>
            </c:extLst>
          </c:dPt>
          <c:dLbls>
            <c:dLbl>
              <c:idx val="6"/>
              <c:delete val="1"/>
              <c:extLst>
                <c:ext xmlns:c15="http://schemas.microsoft.com/office/drawing/2012/chart" uri="{CE6537A1-D6FC-4f65-9D91-7224C49458BB}"/>
                <c:ext xmlns:c16="http://schemas.microsoft.com/office/drawing/2014/chart" uri="{C3380CC4-5D6E-409C-BE32-E72D297353CC}">
                  <c16:uniqueId val="{0000000D-5E5B-4C6B-9A12-2064ADD3AA51}"/>
                </c:ext>
              </c:extLst>
            </c:dLbl>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nl-BE"/>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'Berekening evolutie statussen'!$F$4:$F$10</c:f>
              <c:strCache>
                <c:ptCount val="7"/>
                <c:pt idx="0">
                  <c:v>1. Uitgevoerd</c:v>
                </c:pt>
                <c:pt idx="1">
                  <c:v>2. In uitvoering</c:v>
                </c:pt>
                <c:pt idx="2">
                  <c:v>3. In voorbereiding</c:v>
                </c:pt>
                <c:pt idx="3">
                  <c:v>4. Vertraagd</c:v>
                </c:pt>
                <c:pt idx="4">
                  <c:v>6. Niet gestart</c:v>
                </c:pt>
                <c:pt idx="5">
                  <c:v>7. Afgevoerd</c:v>
                </c:pt>
                <c:pt idx="6">
                  <c:v>8. Onbepaald</c:v>
                </c:pt>
              </c:strCache>
            </c:strRef>
          </c:cat>
          <c:val>
            <c:numRef>
              <c:f>'Berekening evolutie statussen'!$Q$4:$Q$10</c:f>
              <c:numCache>
                <c:formatCode>General</c:formatCode>
                <c:ptCount val="7"/>
                <c:pt idx="0">
                  <c:v>131</c:v>
                </c:pt>
                <c:pt idx="1">
                  <c:v>187</c:v>
                </c:pt>
                <c:pt idx="2">
                  <c:v>4</c:v>
                </c:pt>
                <c:pt idx="3">
                  <c:v>6</c:v>
                </c:pt>
                <c:pt idx="4">
                  <c:v>5</c:v>
                </c:pt>
                <c:pt idx="5">
                  <c:v>25</c:v>
                </c:pt>
                <c:pt idx="6">
                  <c:v>0</c:v>
                </c:pt>
              </c:numCache>
            </c:numRef>
          </c:val>
          <c:extLst>
            <c:ext xmlns:c16="http://schemas.microsoft.com/office/drawing/2014/chart" uri="{C3380CC4-5D6E-409C-BE32-E72D297353CC}">
              <c16:uniqueId val="{0000000E-5E5B-4C6B-9A12-2064ADD3AA51}"/>
            </c:ext>
          </c:extLst>
        </c:ser>
        <c:dLbls>
          <c:showLegendKey val="0"/>
          <c:showVal val="0"/>
          <c:showCatName val="0"/>
          <c:showSerName val="0"/>
          <c:showPercent val="1"/>
          <c:showBubbleSize val="0"/>
          <c:showLeaderLines val="1"/>
        </c:dLbls>
        <c:firstSliceAng val="0"/>
      </c:pieChart>
      <c:spPr>
        <a:noFill/>
        <a:ln>
          <a:noFill/>
        </a:ln>
        <a:effectLst/>
      </c:spPr>
    </c:plotArea>
    <c:legend>
      <c:legendPos val="r"/>
      <c:legendEntry>
        <c:idx val="6"/>
        <c:delete val="1"/>
      </c:legendEntry>
      <c:overlay val="0"/>
      <c:spPr>
        <a:noFill/>
        <a:ln>
          <a:noFill/>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nl-BE"/>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nl-BE"/>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b="1">
                <a:solidFill>
                  <a:srgbClr val="0000FF"/>
                </a:solidFill>
              </a:rPr>
              <a:t>januari 2026</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nl-BE"/>
        </a:p>
      </c:txPr>
    </c:title>
    <c:autoTitleDeleted val="0"/>
    <c:plotArea>
      <c:layout/>
      <c:pieChart>
        <c:varyColors val="1"/>
        <c:ser>
          <c:idx val="0"/>
          <c:order val="0"/>
          <c:dPt>
            <c:idx val="0"/>
            <c:bubble3D val="0"/>
            <c:spPr>
              <a:solidFill>
                <a:schemeClr val="accent6">
                  <a:lumMod val="75000"/>
                </a:schemeClr>
              </a:solidFill>
              <a:ln w="19050">
                <a:solidFill>
                  <a:schemeClr val="lt1"/>
                </a:solidFill>
              </a:ln>
              <a:effectLst/>
            </c:spPr>
            <c:extLst>
              <c:ext xmlns:c16="http://schemas.microsoft.com/office/drawing/2014/chart" uri="{C3380CC4-5D6E-409C-BE32-E72D297353CC}">
                <c16:uniqueId val="{00000001-E348-4916-AD8B-5E3D90B9FC8D}"/>
              </c:ext>
            </c:extLst>
          </c:dPt>
          <c:dPt>
            <c:idx val="1"/>
            <c:bubble3D val="0"/>
            <c:spPr>
              <a:solidFill>
                <a:srgbClr val="92D050"/>
              </a:solidFill>
              <a:ln w="19050">
                <a:solidFill>
                  <a:schemeClr val="lt1"/>
                </a:solidFill>
              </a:ln>
              <a:effectLst/>
            </c:spPr>
            <c:extLst>
              <c:ext xmlns:c16="http://schemas.microsoft.com/office/drawing/2014/chart" uri="{C3380CC4-5D6E-409C-BE32-E72D297353CC}">
                <c16:uniqueId val="{00000003-E348-4916-AD8B-5E3D90B9FC8D}"/>
              </c:ext>
            </c:extLst>
          </c:dPt>
          <c:dPt>
            <c:idx val="2"/>
            <c:bubble3D val="0"/>
            <c:spPr>
              <a:pattFill prst="pct80">
                <a:fgClr>
                  <a:srgbClr val="92D050"/>
                </a:fgClr>
                <a:bgClr>
                  <a:schemeClr val="tx1"/>
                </a:bgClr>
              </a:pattFill>
              <a:ln w="19050">
                <a:solidFill>
                  <a:schemeClr val="lt1"/>
                </a:solidFill>
              </a:ln>
              <a:effectLst/>
            </c:spPr>
            <c:extLst>
              <c:ext xmlns:c16="http://schemas.microsoft.com/office/drawing/2014/chart" uri="{C3380CC4-5D6E-409C-BE32-E72D297353CC}">
                <c16:uniqueId val="{00000005-E348-4916-AD8B-5E3D90B9FC8D}"/>
              </c:ext>
            </c:extLst>
          </c:dPt>
          <c:dPt>
            <c:idx val="3"/>
            <c:bubble3D val="0"/>
            <c:spPr>
              <a:solidFill>
                <a:srgbClr val="FFFF00"/>
              </a:solidFill>
              <a:ln w="19050">
                <a:solidFill>
                  <a:schemeClr val="lt1"/>
                </a:solidFill>
              </a:ln>
              <a:effectLst/>
            </c:spPr>
            <c:extLst>
              <c:ext xmlns:c16="http://schemas.microsoft.com/office/drawing/2014/chart" uri="{C3380CC4-5D6E-409C-BE32-E72D297353CC}">
                <c16:uniqueId val="{00000007-E348-4916-AD8B-5E3D90B9FC8D}"/>
              </c:ext>
            </c:extLst>
          </c:dPt>
          <c:dPt>
            <c:idx val="4"/>
            <c:bubble3D val="0"/>
            <c:spPr>
              <a:solidFill>
                <a:srgbClr val="FFC000"/>
              </a:solidFill>
              <a:ln w="19050">
                <a:solidFill>
                  <a:schemeClr val="lt1"/>
                </a:solidFill>
              </a:ln>
              <a:effectLst/>
            </c:spPr>
            <c:extLst>
              <c:ext xmlns:c16="http://schemas.microsoft.com/office/drawing/2014/chart" uri="{C3380CC4-5D6E-409C-BE32-E72D297353CC}">
                <c16:uniqueId val="{00000009-E348-4916-AD8B-5E3D90B9FC8D}"/>
              </c:ext>
            </c:extLst>
          </c:dPt>
          <c:dPt>
            <c:idx val="5"/>
            <c:bubble3D val="0"/>
            <c:spPr>
              <a:solidFill>
                <a:srgbClr val="FF6600"/>
              </a:solidFill>
              <a:ln w="19050">
                <a:solidFill>
                  <a:schemeClr val="lt1"/>
                </a:solidFill>
              </a:ln>
              <a:effectLst/>
            </c:spPr>
            <c:extLst>
              <c:ext xmlns:c16="http://schemas.microsoft.com/office/drawing/2014/chart" uri="{C3380CC4-5D6E-409C-BE32-E72D297353CC}">
                <c16:uniqueId val="{0000000B-E348-4916-AD8B-5E3D90B9FC8D}"/>
              </c:ext>
            </c:extLst>
          </c:dPt>
          <c:dPt>
            <c:idx val="6"/>
            <c:bubble3D val="0"/>
            <c:spPr>
              <a:solidFill>
                <a:schemeClr val="tx1"/>
              </a:solidFill>
              <a:ln w="19050">
                <a:solidFill>
                  <a:schemeClr val="lt1"/>
                </a:solidFill>
              </a:ln>
              <a:effectLst/>
            </c:spPr>
            <c:extLst>
              <c:ext xmlns:c16="http://schemas.microsoft.com/office/drawing/2014/chart" uri="{C3380CC4-5D6E-409C-BE32-E72D297353CC}">
                <c16:uniqueId val="{0000000D-E348-4916-AD8B-5E3D90B9FC8D}"/>
              </c:ext>
            </c:extLst>
          </c:dPt>
          <c:dPt>
            <c:idx val="7"/>
            <c:bubble3D val="0"/>
            <c:spPr>
              <a:solidFill>
                <a:srgbClr val="66FFFF"/>
              </a:solidFill>
              <a:ln w="19050">
                <a:solidFill>
                  <a:schemeClr val="lt1"/>
                </a:solidFill>
              </a:ln>
              <a:effectLst/>
            </c:spPr>
            <c:extLst>
              <c:ext xmlns:c16="http://schemas.microsoft.com/office/drawing/2014/chart" uri="{C3380CC4-5D6E-409C-BE32-E72D297353CC}">
                <c16:uniqueId val="{00000010-E348-4916-AD8B-5E3D90B9FC8D}"/>
              </c:ext>
            </c:extLst>
          </c:dPt>
          <c:dLbls>
            <c:dLbl>
              <c:idx val="0"/>
              <c:layout>
                <c:manualLayout>
                  <c:x val="7.9533545831134336E-3"/>
                  <c:y val="-5.7458442694663164E-3"/>
                </c:manualLayout>
              </c:layou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1-E348-4916-AD8B-5E3D90B9FC8D}"/>
                </c:ext>
              </c:extLst>
            </c:dLbl>
            <c:dLbl>
              <c:idx val="1"/>
              <c:layout>
                <c:manualLayout>
                  <c:x val="-1.5850633557326636E-2"/>
                  <c:y val="-1.1858413531641878E-2"/>
                </c:manualLayout>
              </c:layou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3-E348-4916-AD8B-5E3D90B9FC8D}"/>
                </c:ext>
              </c:extLst>
            </c:dLbl>
            <c:dLbl>
              <c:idx val="2"/>
              <c:layout>
                <c:manualLayout>
                  <c:x val="7.2542427129207042E-4"/>
                  <c:y val="-3.6026902887139105E-2"/>
                </c:manualLayout>
              </c:layou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5-E348-4916-AD8B-5E3D90B9FC8D}"/>
                </c:ext>
              </c:extLst>
            </c:dLbl>
            <c:dLbl>
              <c:idx val="3"/>
              <c:layout>
                <c:manualLayout>
                  <c:x val="-5.0532534960446206E-2"/>
                  <c:y val="5.759405074365704E-2"/>
                </c:manualLayout>
              </c:layou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7-E348-4916-AD8B-5E3D90B9FC8D}"/>
                </c:ext>
              </c:extLst>
            </c:dLbl>
            <c:dLbl>
              <c:idx val="6"/>
              <c:delete val="1"/>
              <c:extLst>
                <c:ext xmlns:c15="http://schemas.microsoft.com/office/drawing/2012/chart" uri="{CE6537A1-D6FC-4f65-9D91-7224C49458BB}"/>
                <c:ext xmlns:c16="http://schemas.microsoft.com/office/drawing/2014/chart" uri="{C3380CC4-5D6E-409C-BE32-E72D297353CC}">
                  <c16:uniqueId val="{0000000D-E348-4916-AD8B-5E3D90B9FC8D}"/>
                </c:ext>
              </c:extLst>
            </c:dLbl>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nl-BE"/>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'Berekening evolutie statussen'!$X$4:$X$11</c:f>
              <c:strCache>
                <c:ptCount val="8"/>
                <c:pt idx="0">
                  <c:v>1. Uitgevoerd</c:v>
                </c:pt>
                <c:pt idx="1">
                  <c:v>2. In uitvoering</c:v>
                </c:pt>
                <c:pt idx="2">
                  <c:v>Doorlopend</c:v>
                </c:pt>
                <c:pt idx="3">
                  <c:v>3. In voorbereiding</c:v>
                </c:pt>
                <c:pt idx="4">
                  <c:v>4. Vertraagd</c:v>
                </c:pt>
                <c:pt idx="5">
                  <c:v>6. Niet gestart</c:v>
                </c:pt>
                <c:pt idx="6">
                  <c:v>7. Afgevoerd</c:v>
                </c:pt>
                <c:pt idx="7">
                  <c:v>8. Onbepaald</c:v>
                </c:pt>
              </c:strCache>
            </c:strRef>
          </c:cat>
          <c:val>
            <c:numRef>
              <c:f>'Berekening evolutie statussen'!$Y$4:$Y$11</c:f>
              <c:numCache>
                <c:formatCode>General</c:formatCode>
                <c:ptCount val="8"/>
                <c:pt idx="0">
                  <c:v>131</c:v>
                </c:pt>
                <c:pt idx="1">
                  <c:v>24</c:v>
                </c:pt>
                <c:pt idx="2">
                  <c:v>163</c:v>
                </c:pt>
                <c:pt idx="3">
                  <c:v>4</c:v>
                </c:pt>
                <c:pt idx="4">
                  <c:v>6</c:v>
                </c:pt>
                <c:pt idx="5">
                  <c:v>5</c:v>
                </c:pt>
                <c:pt idx="6">
                  <c:v>25</c:v>
                </c:pt>
                <c:pt idx="7">
                  <c:v>0</c:v>
                </c:pt>
              </c:numCache>
            </c:numRef>
          </c:val>
          <c:extLst>
            <c:ext xmlns:c16="http://schemas.microsoft.com/office/drawing/2014/chart" uri="{C3380CC4-5D6E-409C-BE32-E72D297353CC}">
              <c16:uniqueId val="{0000000E-E348-4916-AD8B-5E3D90B9FC8D}"/>
            </c:ext>
          </c:extLst>
        </c:ser>
        <c:dLbls>
          <c:showLegendKey val="0"/>
          <c:showVal val="0"/>
          <c:showCatName val="0"/>
          <c:showSerName val="0"/>
          <c:showPercent val="1"/>
          <c:showBubbleSize val="0"/>
          <c:showLeaderLines val="1"/>
        </c:dLbls>
        <c:firstSliceAng val="0"/>
      </c:pieChart>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nl-BE"/>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stacked"/>
        <c:varyColors val="0"/>
        <c:ser>
          <c:idx val="0"/>
          <c:order val="0"/>
          <c:tx>
            <c:strRef>
              <c:f>Blad3!$B$3</c:f>
              <c:strCache>
                <c:ptCount val="1"/>
                <c:pt idx="0">
                  <c:v>1. Uitgevoerd</c:v>
                </c:pt>
              </c:strCache>
            </c:strRef>
          </c:tx>
          <c:spPr>
            <a:solidFill>
              <a:schemeClr val="accent6">
                <a:lumMod val="75000"/>
              </a:schemeClr>
            </a:solidFill>
            <a:ln>
              <a:noFill/>
            </a:ln>
            <a:effectLst/>
          </c:spPr>
          <c:invertIfNegative val="0"/>
          <c:cat>
            <c:numRef>
              <c:f>Blad3!$C$2:$I$2</c:f>
              <c:numCache>
                <c:formatCode>mmm\-yy</c:formatCode>
                <c:ptCount val="7"/>
                <c:pt idx="0">
                  <c:v>44075</c:v>
                </c:pt>
                <c:pt idx="1">
                  <c:v>44256</c:v>
                </c:pt>
                <c:pt idx="2">
                  <c:v>44621</c:v>
                </c:pt>
                <c:pt idx="3">
                  <c:v>44986</c:v>
                </c:pt>
                <c:pt idx="4">
                  <c:v>45393</c:v>
                </c:pt>
                <c:pt idx="5">
                  <c:v>45717</c:v>
                </c:pt>
                <c:pt idx="6">
                  <c:v>46023</c:v>
                </c:pt>
              </c:numCache>
            </c:numRef>
          </c:cat>
          <c:val>
            <c:numRef>
              <c:f>Blad3!$C$3:$I$3</c:f>
              <c:numCache>
                <c:formatCode>General</c:formatCode>
                <c:ptCount val="7"/>
                <c:pt idx="0">
                  <c:v>3.7</c:v>
                </c:pt>
                <c:pt idx="1">
                  <c:v>6.9</c:v>
                </c:pt>
                <c:pt idx="2">
                  <c:v>10.9</c:v>
                </c:pt>
                <c:pt idx="3" formatCode="0.0">
                  <c:v>16.71388101983003</c:v>
                </c:pt>
                <c:pt idx="4" formatCode="0.0">
                  <c:v>23.249299719887954</c:v>
                </c:pt>
                <c:pt idx="5" formatCode="0.0">
                  <c:v>23.52941176470588</c:v>
                </c:pt>
                <c:pt idx="6" formatCode="0.0">
                  <c:v>36.592178770949715</c:v>
                </c:pt>
              </c:numCache>
            </c:numRef>
          </c:val>
          <c:extLst>
            <c:ext xmlns:c16="http://schemas.microsoft.com/office/drawing/2014/chart" uri="{C3380CC4-5D6E-409C-BE32-E72D297353CC}">
              <c16:uniqueId val="{00000000-03A7-4C4A-AAFC-78B76CA62AB6}"/>
            </c:ext>
          </c:extLst>
        </c:ser>
        <c:ser>
          <c:idx val="1"/>
          <c:order val="1"/>
          <c:tx>
            <c:strRef>
              <c:f>Blad3!$B$4</c:f>
              <c:strCache>
                <c:ptCount val="1"/>
                <c:pt idx="0">
                  <c:v>2. In uitvoering</c:v>
                </c:pt>
              </c:strCache>
            </c:strRef>
          </c:tx>
          <c:spPr>
            <a:solidFill>
              <a:srgbClr val="92D050"/>
            </a:solidFill>
            <a:ln>
              <a:noFill/>
            </a:ln>
            <a:effectLst/>
          </c:spPr>
          <c:invertIfNegative val="0"/>
          <c:cat>
            <c:numRef>
              <c:f>Blad3!$C$2:$I$2</c:f>
              <c:numCache>
                <c:formatCode>mmm\-yy</c:formatCode>
                <c:ptCount val="7"/>
                <c:pt idx="0">
                  <c:v>44075</c:v>
                </c:pt>
                <c:pt idx="1">
                  <c:v>44256</c:v>
                </c:pt>
                <c:pt idx="2">
                  <c:v>44621</c:v>
                </c:pt>
                <c:pt idx="3">
                  <c:v>44986</c:v>
                </c:pt>
                <c:pt idx="4">
                  <c:v>45393</c:v>
                </c:pt>
                <c:pt idx="5">
                  <c:v>45717</c:v>
                </c:pt>
                <c:pt idx="6">
                  <c:v>46023</c:v>
                </c:pt>
              </c:numCache>
            </c:numRef>
          </c:cat>
          <c:val>
            <c:numRef>
              <c:f>Blad3!$C$4:$I$4</c:f>
              <c:numCache>
                <c:formatCode>General</c:formatCode>
                <c:ptCount val="7"/>
                <c:pt idx="0">
                  <c:v>50.2</c:v>
                </c:pt>
                <c:pt idx="1">
                  <c:v>56.8</c:v>
                </c:pt>
                <c:pt idx="2">
                  <c:v>60.1</c:v>
                </c:pt>
                <c:pt idx="3" formatCode="0.0">
                  <c:v>64.305949008498587</c:v>
                </c:pt>
                <c:pt idx="4" formatCode="0.0">
                  <c:v>61.344537815126053</c:v>
                </c:pt>
                <c:pt idx="5" formatCode="0.0">
                  <c:v>65.546218487394952</c:v>
                </c:pt>
                <c:pt idx="6" formatCode="0.0">
                  <c:v>52.234636871508378</c:v>
                </c:pt>
              </c:numCache>
            </c:numRef>
          </c:val>
          <c:extLst>
            <c:ext xmlns:c16="http://schemas.microsoft.com/office/drawing/2014/chart" uri="{C3380CC4-5D6E-409C-BE32-E72D297353CC}">
              <c16:uniqueId val="{00000001-03A7-4C4A-AAFC-78B76CA62AB6}"/>
            </c:ext>
          </c:extLst>
        </c:ser>
        <c:ser>
          <c:idx val="2"/>
          <c:order val="2"/>
          <c:tx>
            <c:strRef>
              <c:f>Blad3!$B$5</c:f>
              <c:strCache>
                <c:ptCount val="1"/>
                <c:pt idx="0">
                  <c:v>3. In voorbereiding</c:v>
                </c:pt>
              </c:strCache>
            </c:strRef>
          </c:tx>
          <c:spPr>
            <a:solidFill>
              <a:srgbClr val="FFFF00"/>
            </a:solidFill>
            <a:ln>
              <a:noFill/>
            </a:ln>
            <a:effectLst/>
          </c:spPr>
          <c:invertIfNegative val="0"/>
          <c:cat>
            <c:numRef>
              <c:f>Blad3!$C$2:$I$2</c:f>
              <c:numCache>
                <c:formatCode>mmm\-yy</c:formatCode>
                <c:ptCount val="7"/>
                <c:pt idx="0">
                  <c:v>44075</c:v>
                </c:pt>
                <c:pt idx="1">
                  <c:v>44256</c:v>
                </c:pt>
                <c:pt idx="2">
                  <c:v>44621</c:v>
                </c:pt>
                <c:pt idx="3">
                  <c:v>44986</c:v>
                </c:pt>
                <c:pt idx="4">
                  <c:v>45393</c:v>
                </c:pt>
                <c:pt idx="5">
                  <c:v>45717</c:v>
                </c:pt>
                <c:pt idx="6">
                  <c:v>46023</c:v>
                </c:pt>
              </c:numCache>
            </c:numRef>
          </c:cat>
          <c:val>
            <c:numRef>
              <c:f>Blad3!$C$5:$I$5</c:f>
              <c:numCache>
                <c:formatCode>General</c:formatCode>
                <c:ptCount val="7"/>
                <c:pt idx="0">
                  <c:v>25.9</c:v>
                </c:pt>
                <c:pt idx="1">
                  <c:v>18.8</c:v>
                </c:pt>
                <c:pt idx="2">
                  <c:v>11.8</c:v>
                </c:pt>
                <c:pt idx="3" formatCode="0.0">
                  <c:v>11.614730878186968</c:v>
                </c:pt>
                <c:pt idx="4" formatCode="0.0">
                  <c:v>6.1624649859943981</c:v>
                </c:pt>
                <c:pt idx="5" formatCode="0.0">
                  <c:v>3.3613445378151261</c:v>
                </c:pt>
                <c:pt idx="6" formatCode="0.0">
                  <c:v>1.1173184357541899</c:v>
                </c:pt>
              </c:numCache>
            </c:numRef>
          </c:val>
          <c:extLst>
            <c:ext xmlns:c16="http://schemas.microsoft.com/office/drawing/2014/chart" uri="{C3380CC4-5D6E-409C-BE32-E72D297353CC}">
              <c16:uniqueId val="{00000002-03A7-4C4A-AAFC-78B76CA62AB6}"/>
            </c:ext>
          </c:extLst>
        </c:ser>
        <c:ser>
          <c:idx val="3"/>
          <c:order val="3"/>
          <c:tx>
            <c:strRef>
              <c:f>Blad3!$B$6</c:f>
              <c:strCache>
                <c:ptCount val="1"/>
                <c:pt idx="0">
                  <c:v>4. Vertraagd</c:v>
                </c:pt>
              </c:strCache>
            </c:strRef>
          </c:tx>
          <c:spPr>
            <a:solidFill>
              <a:srgbClr val="FFC000"/>
            </a:solidFill>
            <a:ln>
              <a:noFill/>
            </a:ln>
            <a:effectLst/>
          </c:spPr>
          <c:invertIfNegative val="0"/>
          <c:cat>
            <c:numRef>
              <c:f>Blad3!$C$2:$I$2</c:f>
              <c:numCache>
                <c:formatCode>mmm\-yy</c:formatCode>
                <c:ptCount val="7"/>
                <c:pt idx="0">
                  <c:v>44075</c:v>
                </c:pt>
                <c:pt idx="1">
                  <c:v>44256</c:v>
                </c:pt>
                <c:pt idx="2">
                  <c:v>44621</c:v>
                </c:pt>
                <c:pt idx="3">
                  <c:v>44986</c:v>
                </c:pt>
                <c:pt idx="4">
                  <c:v>45393</c:v>
                </c:pt>
                <c:pt idx="5">
                  <c:v>45717</c:v>
                </c:pt>
                <c:pt idx="6">
                  <c:v>46023</c:v>
                </c:pt>
              </c:numCache>
            </c:numRef>
          </c:cat>
          <c:val>
            <c:numRef>
              <c:f>Blad3!$C$6:$I$6</c:f>
              <c:numCache>
                <c:formatCode>General</c:formatCode>
                <c:ptCount val="7"/>
                <c:pt idx="0">
                  <c:v>0</c:v>
                </c:pt>
                <c:pt idx="1">
                  <c:v>4.2</c:v>
                </c:pt>
                <c:pt idx="2">
                  <c:v>3.4</c:v>
                </c:pt>
                <c:pt idx="3" formatCode="0.0">
                  <c:v>1.1331444759206799</c:v>
                </c:pt>
                <c:pt idx="4" formatCode="0.0">
                  <c:v>1.680672268907563</c:v>
                </c:pt>
                <c:pt idx="5" formatCode="0.0">
                  <c:v>0.84033613445378152</c:v>
                </c:pt>
                <c:pt idx="6" formatCode="0.0">
                  <c:v>1.6759776536312849</c:v>
                </c:pt>
              </c:numCache>
            </c:numRef>
          </c:val>
          <c:extLst>
            <c:ext xmlns:c16="http://schemas.microsoft.com/office/drawing/2014/chart" uri="{C3380CC4-5D6E-409C-BE32-E72D297353CC}">
              <c16:uniqueId val="{00000003-03A7-4C4A-AAFC-78B76CA62AB6}"/>
            </c:ext>
          </c:extLst>
        </c:ser>
        <c:ser>
          <c:idx val="4"/>
          <c:order val="4"/>
          <c:tx>
            <c:strRef>
              <c:f>Blad3!$B$7</c:f>
              <c:strCache>
                <c:ptCount val="1"/>
                <c:pt idx="0">
                  <c:v>6. Niet gestart</c:v>
                </c:pt>
              </c:strCache>
            </c:strRef>
          </c:tx>
          <c:spPr>
            <a:solidFill>
              <a:srgbClr val="FF6600"/>
            </a:solidFill>
            <a:ln>
              <a:noFill/>
            </a:ln>
            <a:effectLst/>
          </c:spPr>
          <c:invertIfNegative val="0"/>
          <c:cat>
            <c:numRef>
              <c:f>Blad3!$C$2:$I$2</c:f>
              <c:numCache>
                <c:formatCode>mmm\-yy</c:formatCode>
                <c:ptCount val="7"/>
                <c:pt idx="0">
                  <c:v>44075</c:v>
                </c:pt>
                <c:pt idx="1">
                  <c:v>44256</c:v>
                </c:pt>
                <c:pt idx="2">
                  <c:v>44621</c:v>
                </c:pt>
                <c:pt idx="3">
                  <c:v>44986</c:v>
                </c:pt>
                <c:pt idx="4">
                  <c:v>45393</c:v>
                </c:pt>
                <c:pt idx="5">
                  <c:v>45717</c:v>
                </c:pt>
                <c:pt idx="6">
                  <c:v>46023</c:v>
                </c:pt>
              </c:numCache>
            </c:numRef>
          </c:cat>
          <c:val>
            <c:numRef>
              <c:f>Blad3!$C$7:$I$7</c:f>
              <c:numCache>
                <c:formatCode>General</c:formatCode>
                <c:ptCount val="7"/>
                <c:pt idx="0">
                  <c:v>18.600000000000001</c:v>
                </c:pt>
                <c:pt idx="1">
                  <c:v>10.6</c:v>
                </c:pt>
                <c:pt idx="2">
                  <c:v>4.5999999999999996</c:v>
                </c:pt>
                <c:pt idx="3" formatCode="0.0">
                  <c:v>2.5495750708215295</c:v>
                </c:pt>
                <c:pt idx="4" formatCode="0.0">
                  <c:v>2.5210084033613445</c:v>
                </c:pt>
                <c:pt idx="5" formatCode="0.0">
                  <c:v>1.1204481792717087</c:v>
                </c:pt>
                <c:pt idx="6" formatCode="0.0">
                  <c:v>1.3966480446927374</c:v>
                </c:pt>
              </c:numCache>
            </c:numRef>
          </c:val>
          <c:extLst>
            <c:ext xmlns:c16="http://schemas.microsoft.com/office/drawing/2014/chart" uri="{C3380CC4-5D6E-409C-BE32-E72D297353CC}">
              <c16:uniqueId val="{00000004-03A7-4C4A-AAFC-78B76CA62AB6}"/>
            </c:ext>
          </c:extLst>
        </c:ser>
        <c:ser>
          <c:idx val="5"/>
          <c:order val="5"/>
          <c:tx>
            <c:strRef>
              <c:f>Blad3!$B$8</c:f>
              <c:strCache>
                <c:ptCount val="1"/>
                <c:pt idx="0">
                  <c:v>7. Afgevoerd</c:v>
                </c:pt>
              </c:strCache>
            </c:strRef>
          </c:tx>
          <c:spPr>
            <a:solidFill>
              <a:schemeClr val="tx1"/>
            </a:solidFill>
            <a:ln>
              <a:noFill/>
            </a:ln>
            <a:effectLst/>
          </c:spPr>
          <c:invertIfNegative val="0"/>
          <c:cat>
            <c:numRef>
              <c:f>Blad3!$C$2:$I$2</c:f>
              <c:numCache>
                <c:formatCode>mmm\-yy</c:formatCode>
                <c:ptCount val="7"/>
                <c:pt idx="0">
                  <c:v>44075</c:v>
                </c:pt>
                <c:pt idx="1">
                  <c:v>44256</c:v>
                </c:pt>
                <c:pt idx="2">
                  <c:v>44621</c:v>
                </c:pt>
                <c:pt idx="3">
                  <c:v>44986</c:v>
                </c:pt>
                <c:pt idx="4">
                  <c:v>45393</c:v>
                </c:pt>
                <c:pt idx="5">
                  <c:v>45717</c:v>
                </c:pt>
                <c:pt idx="6">
                  <c:v>46023</c:v>
                </c:pt>
              </c:numCache>
            </c:numRef>
          </c:cat>
          <c:val>
            <c:numRef>
              <c:f>Blad3!$C$8:$I$8</c:f>
              <c:numCache>
                <c:formatCode>General</c:formatCode>
                <c:ptCount val="7"/>
                <c:pt idx="0">
                  <c:v>1.3</c:v>
                </c:pt>
                <c:pt idx="1">
                  <c:v>1.7</c:v>
                </c:pt>
                <c:pt idx="2">
                  <c:v>2</c:v>
                </c:pt>
                <c:pt idx="3" formatCode="0.0">
                  <c:v>3.1161473087818696</c:v>
                </c:pt>
                <c:pt idx="4" formatCode="0.0">
                  <c:v>3.9215686274509802</c:v>
                </c:pt>
                <c:pt idx="5" formatCode="0.0">
                  <c:v>5.6022408963585439</c:v>
                </c:pt>
                <c:pt idx="6" formatCode="0.0">
                  <c:v>6.983240223463687</c:v>
                </c:pt>
              </c:numCache>
            </c:numRef>
          </c:val>
          <c:extLst>
            <c:ext xmlns:c16="http://schemas.microsoft.com/office/drawing/2014/chart" uri="{C3380CC4-5D6E-409C-BE32-E72D297353CC}">
              <c16:uniqueId val="{00000005-03A7-4C4A-AAFC-78B76CA62AB6}"/>
            </c:ext>
          </c:extLst>
        </c:ser>
        <c:ser>
          <c:idx val="6"/>
          <c:order val="6"/>
          <c:tx>
            <c:strRef>
              <c:f>Blad3!$B$9</c:f>
              <c:strCache>
                <c:ptCount val="1"/>
                <c:pt idx="0">
                  <c:v>8. Onbepaald</c:v>
                </c:pt>
              </c:strCache>
            </c:strRef>
          </c:tx>
          <c:spPr>
            <a:solidFill>
              <a:srgbClr val="66FFFF"/>
            </a:solidFill>
            <a:ln>
              <a:noFill/>
            </a:ln>
            <a:effectLst/>
          </c:spPr>
          <c:invertIfNegative val="0"/>
          <c:cat>
            <c:numRef>
              <c:f>Blad3!$C$2:$I$2</c:f>
              <c:numCache>
                <c:formatCode>mmm\-yy</c:formatCode>
                <c:ptCount val="7"/>
                <c:pt idx="0">
                  <c:v>44075</c:v>
                </c:pt>
                <c:pt idx="1">
                  <c:v>44256</c:v>
                </c:pt>
                <c:pt idx="2">
                  <c:v>44621</c:v>
                </c:pt>
                <c:pt idx="3">
                  <c:v>44986</c:v>
                </c:pt>
                <c:pt idx="4">
                  <c:v>45393</c:v>
                </c:pt>
                <c:pt idx="5">
                  <c:v>45717</c:v>
                </c:pt>
                <c:pt idx="6">
                  <c:v>46023</c:v>
                </c:pt>
              </c:numCache>
            </c:numRef>
          </c:cat>
          <c:val>
            <c:numRef>
              <c:f>Blad3!$C$9:$I$9</c:f>
              <c:numCache>
                <c:formatCode>General</c:formatCode>
                <c:ptCount val="7"/>
                <c:pt idx="0">
                  <c:v>0.3</c:v>
                </c:pt>
                <c:pt idx="1">
                  <c:v>1</c:v>
                </c:pt>
                <c:pt idx="2">
                  <c:v>7.2</c:v>
                </c:pt>
                <c:pt idx="3" formatCode="0.0">
                  <c:v>0.56657223796033995</c:v>
                </c:pt>
                <c:pt idx="4" formatCode="0.0">
                  <c:v>1.1204481792717087</c:v>
                </c:pt>
                <c:pt idx="5" formatCode="0.0">
                  <c:v>0</c:v>
                </c:pt>
                <c:pt idx="6" formatCode="0.0">
                  <c:v>0</c:v>
                </c:pt>
              </c:numCache>
            </c:numRef>
          </c:val>
          <c:extLst>
            <c:ext xmlns:c16="http://schemas.microsoft.com/office/drawing/2014/chart" uri="{C3380CC4-5D6E-409C-BE32-E72D297353CC}">
              <c16:uniqueId val="{00000006-03A7-4C4A-AAFC-78B76CA62AB6}"/>
            </c:ext>
          </c:extLst>
        </c:ser>
        <c:dLbls>
          <c:showLegendKey val="0"/>
          <c:showVal val="0"/>
          <c:showCatName val="0"/>
          <c:showSerName val="0"/>
          <c:showPercent val="0"/>
          <c:showBubbleSize val="0"/>
        </c:dLbls>
        <c:gapWidth val="150"/>
        <c:overlap val="100"/>
        <c:axId val="500357375"/>
        <c:axId val="500354495"/>
      </c:barChart>
      <c:catAx>
        <c:axId val="500357375"/>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500354495"/>
        <c:crosses val="autoZero"/>
        <c:auto val="0"/>
        <c:lblAlgn val="ctr"/>
        <c:lblOffset val="100"/>
        <c:noMultiLvlLbl val="0"/>
      </c:catAx>
      <c:valAx>
        <c:axId val="500354495"/>
        <c:scaling>
          <c:orientation val="minMax"/>
          <c:max val="10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 acties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nl-BE"/>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500357375"/>
        <c:crosses val="autoZero"/>
        <c:crossBetween val="between"/>
        <c:majorUnit val="20"/>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nl-BE"/>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chart" Target="../charts/chart1.xml"/><Relationship Id="rId1" Type="http://schemas.openxmlformats.org/officeDocument/2006/relationships/image" Target="../media/image1.png"/><Relationship Id="rId6" Type="http://schemas.openxmlformats.org/officeDocument/2006/relationships/chart" Target="../charts/chart5.xml"/><Relationship Id="rId11" Type="http://schemas.openxmlformats.org/officeDocument/2006/relationships/image" Target="../media/image2.png"/><Relationship Id="rId5" Type="http://schemas.openxmlformats.org/officeDocument/2006/relationships/chart" Target="../charts/chart4.xml"/><Relationship Id="rId10" Type="http://schemas.openxmlformats.org/officeDocument/2006/relationships/chart" Target="../charts/chart9.xml"/><Relationship Id="rId4" Type="http://schemas.openxmlformats.org/officeDocument/2006/relationships/chart" Target="../charts/chart3.xml"/><Relationship Id="rId9" Type="http://schemas.openxmlformats.org/officeDocument/2006/relationships/chart" Target="../charts/chart8.xml"/></Relationships>
</file>

<file path=xl/drawings/_rels/drawing2.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4.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6.xml.rels><?xml version="1.0" encoding="UTF-8" standalone="yes"?>
<Relationships xmlns="http://schemas.openxmlformats.org/package/2006/relationships"><Relationship Id="rId8" Type="http://schemas.openxmlformats.org/officeDocument/2006/relationships/chart" Target="../charts/chart19.xml"/><Relationship Id="rId3" Type="http://schemas.openxmlformats.org/officeDocument/2006/relationships/chart" Target="../charts/chart14.xml"/><Relationship Id="rId7" Type="http://schemas.openxmlformats.org/officeDocument/2006/relationships/chart" Target="../charts/chart18.xml"/><Relationship Id="rId2" Type="http://schemas.openxmlformats.org/officeDocument/2006/relationships/chart" Target="../charts/chart13.xml"/><Relationship Id="rId1" Type="http://schemas.openxmlformats.org/officeDocument/2006/relationships/chart" Target="../charts/chart12.xml"/><Relationship Id="rId6" Type="http://schemas.openxmlformats.org/officeDocument/2006/relationships/chart" Target="../charts/chart17.xml"/><Relationship Id="rId5" Type="http://schemas.openxmlformats.org/officeDocument/2006/relationships/chart" Target="../charts/chart16.xml"/><Relationship Id="rId4" Type="http://schemas.openxmlformats.org/officeDocument/2006/relationships/chart" Target="../charts/chart15.xml"/></Relationships>
</file>

<file path=xl/drawings/_rels/drawing7.xml.rels><?xml version="1.0" encoding="UTF-8" standalone="yes"?>
<Relationships xmlns="http://schemas.openxmlformats.org/package/2006/relationships"><Relationship Id="rId1" Type="http://schemas.openxmlformats.org/officeDocument/2006/relationships/chart" Target="../charts/chart20.xml"/></Relationships>
</file>

<file path=xl/drawings/drawing1.xml><?xml version="1.0" encoding="utf-8"?>
<xdr:wsDr xmlns:xdr="http://schemas.openxmlformats.org/drawingml/2006/spreadsheetDrawing" xmlns:a="http://schemas.openxmlformats.org/drawingml/2006/main">
  <xdr:twoCellAnchor editAs="oneCell">
    <xdr:from>
      <xdr:col>70</xdr:col>
      <xdr:colOff>87586</xdr:colOff>
      <xdr:row>32</xdr:row>
      <xdr:rowOff>273707</xdr:rowOff>
    </xdr:from>
    <xdr:to>
      <xdr:col>78</xdr:col>
      <xdr:colOff>175829</xdr:colOff>
      <xdr:row>34</xdr:row>
      <xdr:rowOff>79651</xdr:rowOff>
    </xdr:to>
    <xdr:pic>
      <xdr:nvPicPr>
        <xdr:cNvPr id="77" name="Afbeelding 76">
          <a:extLst>
            <a:ext uri="{FF2B5EF4-FFF2-40B4-BE49-F238E27FC236}">
              <a16:creationId xmlns:a16="http://schemas.microsoft.com/office/drawing/2014/main" id="{AEA01F64-024E-4D38-EC40-089A290D912A}"/>
            </a:ext>
          </a:extLst>
        </xdr:cNvPr>
        <xdr:cNvPicPr>
          <a:picLocks noChangeAspect="1"/>
        </xdr:cNvPicPr>
      </xdr:nvPicPr>
      <xdr:blipFill>
        <a:blip xmlns:r="http://schemas.openxmlformats.org/officeDocument/2006/relationships" r:embed="rId1"/>
        <a:stretch>
          <a:fillRect/>
        </a:stretch>
      </xdr:blipFill>
      <xdr:spPr>
        <a:xfrm>
          <a:off x="14659741" y="10882586"/>
          <a:ext cx="1752381" cy="419048"/>
        </a:xfrm>
        <a:prstGeom prst="rect">
          <a:avLst/>
        </a:prstGeom>
      </xdr:spPr>
    </xdr:pic>
    <xdr:clientData/>
  </xdr:twoCellAnchor>
  <xdr:twoCellAnchor>
    <xdr:from>
      <xdr:col>0</xdr:col>
      <xdr:colOff>0</xdr:colOff>
      <xdr:row>17</xdr:row>
      <xdr:rowOff>0</xdr:rowOff>
    </xdr:from>
    <xdr:to>
      <xdr:col>11</xdr:col>
      <xdr:colOff>206786</xdr:colOff>
      <xdr:row>25</xdr:row>
      <xdr:rowOff>91648</xdr:rowOff>
    </xdr:to>
    <xdr:graphicFrame macro="">
      <xdr:nvGraphicFramePr>
        <xdr:cNvPr id="14" name="Grafiek 13">
          <a:extLst>
            <a:ext uri="{FF2B5EF4-FFF2-40B4-BE49-F238E27FC236}">
              <a16:creationId xmlns:a16="http://schemas.microsoft.com/office/drawing/2014/main" id="{D0E95246-BAA9-4EC9-83F7-C15464531B0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13</xdr:col>
      <xdr:colOff>0</xdr:colOff>
      <xdr:row>17</xdr:row>
      <xdr:rowOff>0</xdr:rowOff>
    </xdr:from>
    <xdr:to>
      <xdr:col>25</xdr:col>
      <xdr:colOff>7912</xdr:colOff>
      <xdr:row>25</xdr:row>
      <xdr:rowOff>91648</xdr:rowOff>
    </xdr:to>
    <xdr:graphicFrame macro="">
      <xdr:nvGraphicFramePr>
        <xdr:cNvPr id="15" name="Grafiek 14">
          <a:extLst>
            <a:ext uri="{FF2B5EF4-FFF2-40B4-BE49-F238E27FC236}">
              <a16:creationId xmlns:a16="http://schemas.microsoft.com/office/drawing/2014/main" id="{2D945170-AFCD-484B-8A6F-3DDC73A3BF8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26</xdr:col>
      <xdr:colOff>0</xdr:colOff>
      <xdr:row>17</xdr:row>
      <xdr:rowOff>0</xdr:rowOff>
    </xdr:from>
    <xdr:to>
      <xdr:col>38</xdr:col>
      <xdr:colOff>7913</xdr:colOff>
      <xdr:row>25</xdr:row>
      <xdr:rowOff>91648</xdr:rowOff>
    </xdr:to>
    <xdr:graphicFrame macro="">
      <xdr:nvGraphicFramePr>
        <xdr:cNvPr id="16" name="Grafiek 15">
          <a:extLst>
            <a:ext uri="{FF2B5EF4-FFF2-40B4-BE49-F238E27FC236}">
              <a16:creationId xmlns:a16="http://schemas.microsoft.com/office/drawing/2014/main" id="{8BB3C323-AD04-4700-A970-49503CB96A6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39</xdr:col>
      <xdr:colOff>0</xdr:colOff>
      <xdr:row>17</xdr:row>
      <xdr:rowOff>0</xdr:rowOff>
    </xdr:from>
    <xdr:to>
      <xdr:col>51</xdr:col>
      <xdr:colOff>7913</xdr:colOff>
      <xdr:row>25</xdr:row>
      <xdr:rowOff>91648</xdr:rowOff>
    </xdr:to>
    <xdr:graphicFrame macro="">
      <xdr:nvGraphicFramePr>
        <xdr:cNvPr id="17" name="Grafiek 16">
          <a:extLst>
            <a:ext uri="{FF2B5EF4-FFF2-40B4-BE49-F238E27FC236}">
              <a16:creationId xmlns:a16="http://schemas.microsoft.com/office/drawing/2014/main" id="{0C4C8863-AE8A-4336-836E-693F1D401B4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52</xdr:col>
      <xdr:colOff>0</xdr:colOff>
      <xdr:row>17</xdr:row>
      <xdr:rowOff>0</xdr:rowOff>
    </xdr:from>
    <xdr:to>
      <xdr:col>64</xdr:col>
      <xdr:colOff>7912</xdr:colOff>
      <xdr:row>25</xdr:row>
      <xdr:rowOff>91648</xdr:rowOff>
    </xdr:to>
    <xdr:graphicFrame macro="">
      <xdr:nvGraphicFramePr>
        <xdr:cNvPr id="19" name="Grafiek 18">
          <a:extLst>
            <a:ext uri="{FF2B5EF4-FFF2-40B4-BE49-F238E27FC236}">
              <a16:creationId xmlns:a16="http://schemas.microsoft.com/office/drawing/2014/main" id="{64C3B24B-6F45-4012-9E32-D1DAB2BFF40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65</xdr:col>
      <xdr:colOff>0</xdr:colOff>
      <xdr:row>17</xdr:row>
      <xdr:rowOff>0</xdr:rowOff>
    </xdr:from>
    <xdr:to>
      <xdr:col>77</xdr:col>
      <xdr:colOff>7911</xdr:colOff>
      <xdr:row>25</xdr:row>
      <xdr:rowOff>91648</xdr:rowOff>
    </xdr:to>
    <xdr:graphicFrame macro="">
      <xdr:nvGraphicFramePr>
        <xdr:cNvPr id="20" name="Grafiek 19">
          <a:extLst>
            <a:ext uri="{FF2B5EF4-FFF2-40B4-BE49-F238E27FC236}">
              <a16:creationId xmlns:a16="http://schemas.microsoft.com/office/drawing/2014/main" id="{16C4B21A-EE5C-43C3-8569-8FD79258DB1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78</xdr:col>
      <xdr:colOff>0</xdr:colOff>
      <xdr:row>17</xdr:row>
      <xdr:rowOff>0</xdr:rowOff>
    </xdr:from>
    <xdr:to>
      <xdr:col>90</xdr:col>
      <xdr:colOff>7911</xdr:colOff>
      <xdr:row>25</xdr:row>
      <xdr:rowOff>91648</xdr:rowOff>
    </xdr:to>
    <xdr:graphicFrame macro="">
      <xdr:nvGraphicFramePr>
        <xdr:cNvPr id="21" name="Grafiek 20">
          <a:extLst>
            <a:ext uri="{FF2B5EF4-FFF2-40B4-BE49-F238E27FC236}">
              <a16:creationId xmlns:a16="http://schemas.microsoft.com/office/drawing/2014/main" id="{C80A5F3D-0FAC-4E8F-944A-061EAED4DFC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78</xdr:col>
      <xdr:colOff>0</xdr:colOff>
      <xdr:row>26</xdr:row>
      <xdr:rowOff>0</xdr:rowOff>
    </xdr:from>
    <xdr:to>
      <xdr:col>90</xdr:col>
      <xdr:colOff>7912</xdr:colOff>
      <xdr:row>34</xdr:row>
      <xdr:rowOff>91648</xdr:rowOff>
    </xdr:to>
    <xdr:graphicFrame macro="">
      <xdr:nvGraphicFramePr>
        <xdr:cNvPr id="23" name="Grafiek 22">
          <a:extLst>
            <a:ext uri="{FF2B5EF4-FFF2-40B4-BE49-F238E27FC236}">
              <a16:creationId xmlns:a16="http://schemas.microsoft.com/office/drawing/2014/main" id="{ACF908D9-3234-4B3D-92EF-758DF867895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5</xdr:col>
      <xdr:colOff>211632</xdr:colOff>
      <xdr:row>12</xdr:row>
      <xdr:rowOff>288636</xdr:rowOff>
    </xdr:from>
    <xdr:to>
      <xdr:col>8</xdr:col>
      <xdr:colOff>14432</xdr:colOff>
      <xdr:row>17</xdr:row>
      <xdr:rowOff>0</xdr:rowOff>
    </xdr:to>
    <xdr:cxnSp macro="">
      <xdr:nvCxnSpPr>
        <xdr:cNvPr id="35" name="Rechte verbindingslijn 34">
          <a:extLst>
            <a:ext uri="{FF2B5EF4-FFF2-40B4-BE49-F238E27FC236}">
              <a16:creationId xmlns:a16="http://schemas.microsoft.com/office/drawing/2014/main" id="{72DDD5DA-4A4A-8DE9-E29D-CA5C3773711D}"/>
            </a:ext>
          </a:extLst>
        </xdr:cNvPr>
        <xdr:cNvCxnSpPr>
          <a:endCxn id="14" idx="0"/>
        </xdr:cNvCxnSpPr>
      </xdr:nvCxnSpPr>
      <xdr:spPr>
        <a:xfrm flipH="1">
          <a:off x="1294018" y="4603750"/>
          <a:ext cx="452232" cy="620568"/>
        </a:xfrm>
        <a:prstGeom prst="line">
          <a:avLst/>
        </a:prstGeom>
        <a:ln w="25400">
          <a:solidFill>
            <a:srgbClr val="0000FF"/>
          </a:solidFill>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67</xdr:col>
      <xdr:colOff>111125</xdr:colOff>
      <xdr:row>13</xdr:row>
      <xdr:rowOff>63500</xdr:rowOff>
    </xdr:from>
    <xdr:to>
      <xdr:col>84</xdr:col>
      <xdr:colOff>3955</xdr:colOff>
      <xdr:row>17</xdr:row>
      <xdr:rowOff>0</xdr:rowOff>
    </xdr:to>
    <xdr:cxnSp macro="">
      <xdr:nvCxnSpPr>
        <xdr:cNvPr id="40" name="Rechte verbindingslijn 39">
          <a:extLst>
            <a:ext uri="{FF2B5EF4-FFF2-40B4-BE49-F238E27FC236}">
              <a16:creationId xmlns:a16="http://schemas.microsoft.com/office/drawing/2014/main" id="{4B9EB87F-81AA-4DD4-9E82-A1E28AC5470E}"/>
            </a:ext>
          </a:extLst>
        </xdr:cNvPr>
        <xdr:cNvCxnSpPr>
          <a:endCxn id="21" idx="0"/>
        </xdr:cNvCxnSpPr>
      </xdr:nvCxnSpPr>
      <xdr:spPr>
        <a:xfrm>
          <a:off x="13954125" y="4667250"/>
          <a:ext cx="3401205" cy="1143000"/>
        </a:xfrm>
        <a:prstGeom prst="line">
          <a:avLst/>
        </a:prstGeom>
        <a:ln w="25400">
          <a:solidFill>
            <a:srgbClr val="0000FF"/>
          </a:solidFill>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19</xdr:col>
      <xdr:colOff>3956</xdr:colOff>
      <xdr:row>12</xdr:row>
      <xdr:rowOff>222250</xdr:rowOff>
    </xdr:from>
    <xdr:to>
      <xdr:col>19</xdr:col>
      <xdr:colOff>79375</xdr:colOff>
      <xdr:row>17</xdr:row>
      <xdr:rowOff>0</xdr:rowOff>
    </xdr:to>
    <xdr:cxnSp macro="">
      <xdr:nvCxnSpPr>
        <xdr:cNvPr id="43" name="Rechte verbindingslijn 42">
          <a:extLst>
            <a:ext uri="{FF2B5EF4-FFF2-40B4-BE49-F238E27FC236}">
              <a16:creationId xmlns:a16="http://schemas.microsoft.com/office/drawing/2014/main" id="{1F24D7A6-6AEC-43E3-A65A-7664063F6B30}"/>
            </a:ext>
          </a:extLst>
        </xdr:cNvPr>
        <xdr:cNvCxnSpPr>
          <a:endCxn id="15" idx="0"/>
        </xdr:cNvCxnSpPr>
      </xdr:nvCxnSpPr>
      <xdr:spPr>
        <a:xfrm flipH="1">
          <a:off x="3940956" y="4524375"/>
          <a:ext cx="75419" cy="1285875"/>
        </a:xfrm>
        <a:prstGeom prst="line">
          <a:avLst/>
        </a:prstGeom>
        <a:ln w="25400">
          <a:solidFill>
            <a:srgbClr val="0000FF"/>
          </a:solidFill>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29</xdr:col>
      <xdr:colOff>63500</xdr:colOff>
      <xdr:row>13</xdr:row>
      <xdr:rowOff>0</xdr:rowOff>
    </xdr:from>
    <xdr:to>
      <xdr:col>32</xdr:col>
      <xdr:colOff>3956</xdr:colOff>
      <xdr:row>17</xdr:row>
      <xdr:rowOff>0</xdr:rowOff>
    </xdr:to>
    <xdr:cxnSp macro="">
      <xdr:nvCxnSpPr>
        <xdr:cNvPr id="45" name="Rechte verbindingslijn 44">
          <a:extLst>
            <a:ext uri="{FF2B5EF4-FFF2-40B4-BE49-F238E27FC236}">
              <a16:creationId xmlns:a16="http://schemas.microsoft.com/office/drawing/2014/main" id="{3F1F7EE1-BFBA-417D-B629-0D9013D83C53}"/>
            </a:ext>
          </a:extLst>
        </xdr:cNvPr>
        <xdr:cNvCxnSpPr>
          <a:endCxn id="16" idx="0"/>
        </xdr:cNvCxnSpPr>
      </xdr:nvCxnSpPr>
      <xdr:spPr>
        <a:xfrm>
          <a:off x="6064250" y="4603750"/>
          <a:ext cx="559581" cy="1206500"/>
        </a:xfrm>
        <a:prstGeom prst="line">
          <a:avLst/>
        </a:prstGeom>
        <a:ln w="25400">
          <a:solidFill>
            <a:srgbClr val="0000FF"/>
          </a:solidFill>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38</xdr:col>
      <xdr:colOff>115455</xdr:colOff>
      <xdr:row>12</xdr:row>
      <xdr:rowOff>259772</xdr:rowOff>
    </xdr:from>
    <xdr:to>
      <xdr:col>45</xdr:col>
      <xdr:colOff>3957</xdr:colOff>
      <xdr:row>17</xdr:row>
      <xdr:rowOff>0</xdr:rowOff>
    </xdr:to>
    <xdr:cxnSp macro="">
      <xdr:nvCxnSpPr>
        <xdr:cNvPr id="48" name="Rechte verbindingslijn 47">
          <a:extLst>
            <a:ext uri="{FF2B5EF4-FFF2-40B4-BE49-F238E27FC236}">
              <a16:creationId xmlns:a16="http://schemas.microsoft.com/office/drawing/2014/main" id="{C9886046-70A5-4876-9277-ABCD3A6891CD}"/>
            </a:ext>
          </a:extLst>
        </xdr:cNvPr>
        <xdr:cNvCxnSpPr>
          <a:endCxn id="17" idx="0"/>
        </xdr:cNvCxnSpPr>
      </xdr:nvCxnSpPr>
      <xdr:spPr>
        <a:xfrm>
          <a:off x="8341591" y="4574886"/>
          <a:ext cx="1403843" cy="649432"/>
        </a:xfrm>
        <a:prstGeom prst="line">
          <a:avLst/>
        </a:prstGeom>
        <a:ln w="25400">
          <a:solidFill>
            <a:srgbClr val="0000FF"/>
          </a:solidFill>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48</xdr:col>
      <xdr:colOff>79375</xdr:colOff>
      <xdr:row>13</xdr:row>
      <xdr:rowOff>47625</xdr:rowOff>
    </xdr:from>
    <xdr:to>
      <xdr:col>58</xdr:col>
      <xdr:colOff>3956</xdr:colOff>
      <xdr:row>17</xdr:row>
      <xdr:rowOff>0</xdr:rowOff>
    </xdr:to>
    <xdr:cxnSp macro="">
      <xdr:nvCxnSpPr>
        <xdr:cNvPr id="51" name="Rechte verbindingslijn 50">
          <a:extLst>
            <a:ext uri="{FF2B5EF4-FFF2-40B4-BE49-F238E27FC236}">
              <a16:creationId xmlns:a16="http://schemas.microsoft.com/office/drawing/2014/main" id="{07F60C2F-FFB4-4302-B9FB-6E1A3C991E04}"/>
            </a:ext>
          </a:extLst>
        </xdr:cNvPr>
        <xdr:cNvCxnSpPr>
          <a:endCxn id="19" idx="0"/>
        </xdr:cNvCxnSpPr>
      </xdr:nvCxnSpPr>
      <xdr:spPr>
        <a:xfrm>
          <a:off x="10001250" y="4651375"/>
          <a:ext cx="1988331" cy="1158875"/>
        </a:xfrm>
        <a:prstGeom prst="line">
          <a:avLst/>
        </a:prstGeom>
        <a:ln w="25400">
          <a:solidFill>
            <a:srgbClr val="0000FF"/>
          </a:solidFill>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57</xdr:col>
      <xdr:colOff>142875</xdr:colOff>
      <xdr:row>13</xdr:row>
      <xdr:rowOff>15875</xdr:rowOff>
    </xdr:from>
    <xdr:to>
      <xdr:col>71</xdr:col>
      <xdr:colOff>3955</xdr:colOff>
      <xdr:row>17</xdr:row>
      <xdr:rowOff>0</xdr:rowOff>
    </xdr:to>
    <xdr:cxnSp macro="">
      <xdr:nvCxnSpPr>
        <xdr:cNvPr id="54" name="Rechte verbindingslijn 53">
          <a:extLst>
            <a:ext uri="{FF2B5EF4-FFF2-40B4-BE49-F238E27FC236}">
              <a16:creationId xmlns:a16="http://schemas.microsoft.com/office/drawing/2014/main" id="{3D1FB279-7941-4E99-9B30-4A3837C3D33C}"/>
            </a:ext>
          </a:extLst>
        </xdr:cNvPr>
        <xdr:cNvCxnSpPr>
          <a:endCxn id="20" idx="0"/>
        </xdr:cNvCxnSpPr>
      </xdr:nvCxnSpPr>
      <xdr:spPr>
        <a:xfrm>
          <a:off x="11922125" y="4619625"/>
          <a:ext cx="2750330" cy="1190625"/>
        </a:xfrm>
        <a:prstGeom prst="line">
          <a:avLst/>
        </a:prstGeom>
        <a:ln w="25400">
          <a:solidFill>
            <a:srgbClr val="0000FF"/>
          </a:solidFill>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1</xdr:col>
      <xdr:colOff>57728</xdr:colOff>
      <xdr:row>1</xdr:row>
      <xdr:rowOff>83736</xdr:rowOff>
    </xdr:from>
    <xdr:to>
      <xdr:col>72</xdr:col>
      <xdr:colOff>187613</xdr:colOff>
      <xdr:row>13</xdr:row>
      <xdr:rowOff>129886</xdr:rowOff>
    </xdr:to>
    <xdr:graphicFrame macro="">
      <xdr:nvGraphicFramePr>
        <xdr:cNvPr id="30" name="Grafiek 29">
          <a:extLst>
            <a:ext uri="{FF2B5EF4-FFF2-40B4-BE49-F238E27FC236}">
              <a16:creationId xmlns:a16="http://schemas.microsoft.com/office/drawing/2014/main" id="{9BCD3C31-8BAE-4CF1-BCD0-05A4271B970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84</xdr:col>
      <xdr:colOff>3955</xdr:colOff>
      <xdr:row>25</xdr:row>
      <xdr:rowOff>91648</xdr:rowOff>
    </xdr:from>
    <xdr:to>
      <xdr:col>84</xdr:col>
      <xdr:colOff>3956</xdr:colOff>
      <xdr:row>26</xdr:row>
      <xdr:rowOff>0</xdr:rowOff>
    </xdr:to>
    <xdr:cxnSp macro="">
      <xdr:nvCxnSpPr>
        <xdr:cNvPr id="73" name="Rechte verbindingslijn 72">
          <a:extLst>
            <a:ext uri="{FF2B5EF4-FFF2-40B4-BE49-F238E27FC236}">
              <a16:creationId xmlns:a16="http://schemas.microsoft.com/office/drawing/2014/main" id="{3D22FF73-C955-45B5-B8B2-AD7A084B391D}"/>
            </a:ext>
          </a:extLst>
        </xdr:cNvPr>
        <xdr:cNvCxnSpPr>
          <a:stCxn id="21" idx="2"/>
          <a:endCxn id="23" idx="0"/>
        </xdr:cNvCxnSpPr>
      </xdr:nvCxnSpPr>
      <xdr:spPr>
        <a:xfrm>
          <a:off x="17355330" y="8314898"/>
          <a:ext cx="1" cy="336977"/>
        </a:xfrm>
        <a:prstGeom prst="line">
          <a:avLst/>
        </a:prstGeom>
        <a:ln w="25400">
          <a:solidFill>
            <a:srgbClr val="0000FF"/>
          </a:solidFill>
        </a:ln>
      </xdr:spPr>
      <xdr:style>
        <a:lnRef idx="2">
          <a:schemeClr val="accent1"/>
        </a:lnRef>
        <a:fillRef idx="0">
          <a:schemeClr val="accent1"/>
        </a:fillRef>
        <a:effectRef idx="1">
          <a:schemeClr val="accent1"/>
        </a:effectRef>
        <a:fontRef idx="minor">
          <a:schemeClr val="tx1"/>
        </a:fontRef>
      </xdr:style>
    </xdr:cxnSp>
    <xdr:clientData/>
  </xdr:twoCellAnchor>
  <xdr:twoCellAnchor editAs="oneCell">
    <xdr:from>
      <xdr:col>77</xdr:col>
      <xdr:colOff>4724</xdr:colOff>
      <xdr:row>1</xdr:row>
      <xdr:rowOff>10965</xdr:rowOff>
    </xdr:from>
    <xdr:to>
      <xdr:col>87</xdr:col>
      <xdr:colOff>134076</xdr:colOff>
      <xdr:row>10</xdr:row>
      <xdr:rowOff>153995</xdr:rowOff>
    </xdr:to>
    <xdr:pic>
      <xdr:nvPicPr>
        <xdr:cNvPr id="76" name="Afbeelding 75">
          <a:extLst>
            <a:ext uri="{FF2B5EF4-FFF2-40B4-BE49-F238E27FC236}">
              <a16:creationId xmlns:a16="http://schemas.microsoft.com/office/drawing/2014/main" id="{74F9EED9-A4FD-45A0-9BAB-CD103EA83282}"/>
            </a:ext>
          </a:extLst>
        </xdr:cNvPr>
        <xdr:cNvPicPr>
          <a:picLocks noChangeAspect="1"/>
        </xdr:cNvPicPr>
      </xdr:nvPicPr>
      <xdr:blipFill>
        <a:blip xmlns:r="http://schemas.openxmlformats.org/officeDocument/2006/relationships" r:embed="rId11"/>
        <a:stretch>
          <a:fillRect/>
        </a:stretch>
      </xdr:blipFill>
      <xdr:spPr>
        <a:xfrm>
          <a:off x="16033000" y="755448"/>
          <a:ext cx="2209524" cy="314285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130967</xdr:colOff>
      <xdr:row>3</xdr:row>
      <xdr:rowOff>0</xdr:rowOff>
    </xdr:from>
    <xdr:to>
      <xdr:col>20</xdr:col>
      <xdr:colOff>285750</xdr:colOff>
      <xdr:row>33</xdr:row>
      <xdr:rowOff>85725</xdr:rowOff>
    </xdr:to>
    <xdr:graphicFrame macro="">
      <xdr:nvGraphicFramePr>
        <xdr:cNvPr id="2" name="Grafiek 1">
          <a:extLst>
            <a:ext uri="{FF2B5EF4-FFF2-40B4-BE49-F238E27FC236}">
              <a16:creationId xmlns:a16="http://schemas.microsoft.com/office/drawing/2014/main" id="{E8F2DA61-C821-4EC5-9678-2CED23D1017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133350</xdr:colOff>
      <xdr:row>3</xdr:row>
      <xdr:rowOff>9525</xdr:rowOff>
    </xdr:from>
    <xdr:to>
      <xdr:col>10</xdr:col>
      <xdr:colOff>1194435</xdr:colOff>
      <xdr:row>6</xdr:row>
      <xdr:rowOff>287655</xdr:rowOff>
    </xdr:to>
    <xdr:sp macro="" textlink="">
      <xdr:nvSpPr>
        <xdr:cNvPr id="3" name="Tekstvak 1">
          <a:extLst>
            <a:ext uri="{FF2B5EF4-FFF2-40B4-BE49-F238E27FC236}">
              <a16:creationId xmlns:a16="http://schemas.microsoft.com/office/drawing/2014/main" id="{D0348F80-16D7-4812-8FFE-58329ACD7B96}"/>
            </a:ext>
          </a:extLst>
        </xdr:cNvPr>
        <xdr:cNvSpPr txBox="1"/>
      </xdr:nvSpPr>
      <xdr:spPr>
        <a:xfrm>
          <a:off x="5857875" y="581025"/>
          <a:ext cx="1670685" cy="849630"/>
        </a:xfrm>
        <a:prstGeom prst="rect">
          <a:avLst/>
        </a:prstGeom>
      </xdr:spPr>
      <xdr:txBody>
        <a:bodyPr wrap="square" rtlCol="0" anchor="ct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r>
            <a:rPr lang="nl-BE" sz="1100" b="1">
              <a:solidFill>
                <a:srgbClr val="FF0000"/>
              </a:solidFill>
            </a:rPr>
            <a:t>Prioritair </a:t>
          </a:r>
        </a:p>
        <a:p>
          <a:pPr algn="ctr"/>
          <a:r>
            <a:rPr lang="nl-BE" sz="1100" b="1">
              <a:solidFill>
                <a:srgbClr val="002060"/>
              </a:solidFill>
            </a:rPr>
            <a:t>EN </a:t>
          </a:r>
        </a:p>
        <a:p>
          <a:pPr algn="ctr"/>
          <a:r>
            <a:rPr lang="nl-BE" sz="1100" b="1">
              <a:solidFill>
                <a:srgbClr val="002060"/>
              </a:solidFill>
            </a:rPr>
            <a:t>Niet-prioritair</a:t>
          </a:r>
          <a:r>
            <a:rPr lang="nl-BE" sz="1100" b="1" baseline="0">
              <a:solidFill>
                <a:srgbClr val="002060"/>
              </a:solidFill>
            </a:rPr>
            <a:t> beleid</a:t>
          </a:r>
          <a:endParaRPr lang="nl-BE" sz="1100" b="1">
            <a:solidFill>
              <a:srgbClr val="002060"/>
            </a:solidFill>
          </a:endParaRPr>
        </a:p>
      </xdr:txBody>
    </xdr:sp>
    <xdr:clientData/>
  </xdr:twoCellAnchor>
  <xdr:twoCellAnchor>
    <xdr:from>
      <xdr:col>1</xdr:col>
      <xdr:colOff>0</xdr:colOff>
      <xdr:row>4</xdr:row>
      <xdr:rowOff>85725</xdr:rowOff>
    </xdr:from>
    <xdr:to>
      <xdr:col>8</xdr:col>
      <xdr:colOff>1010414</xdr:colOff>
      <xdr:row>13</xdr:row>
      <xdr:rowOff>19050</xdr:rowOff>
    </xdr:to>
    <xdr:grpSp>
      <xdr:nvGrpSpPr>
        <xdr:cNvPr id="4" name="Groep 3">
          <a:extLst>
            <a:ext uri="{FF2B5EF4-FFF2-40B4-BE49-F238E27FC236}">
              <a16:creationId xmlns:a16="http://schemas.microsoft.com/office/drawing/2014/main" id="{A087D661-37E0-4D9B-9C56-37DA7D3F0E13}"/>
            </a:ext>
          </a:extLst>
        </xdr:cNvPr>
        <xdr:cNvGrpSpPr/>
      </xdr:nvGrpSpPr>
      <xdr:grpSpPr>
        <a:xfrm>
          <a:off x="450273" y="814994"/>
          <a:ext cx="5249558" cy="1763337"/>
          <a:chOff x="441614" y="847725"/>
          <a:chExt cx="5253368" cy="1838325"/>
        </a:xfrm>
      </xdr:grpSpPr>
      <mc:AlternateContent xmlns:mc="http://schemas.openxmlformats.org/markup-compatibility/2006" xmlns:a14="http://schemas.microsoft.com/office/drawing/2010/main">
        <mc:Choice Requires="a14">
          <xdr:graphicFrame macro="">
            <xdr:nvGraphicFramePr>
              <xdr:cNvPr id="5" name="Beleidsdoelstelling">
                <a:extLst>
                  <a:ext uri="{FF2B5EF4-FFF2-40B4-BE49-F238E27FC236}">
                    <a16:creationId xmlns:a16="http://schemas.microsoft.com/office/drawing/2014/main" id="{ECA4C028-C594-862E-B106-AAD14CF7E7F5}"/>
                  </a:ext>
                </a:extLst>
              </xdr:cNvPr>
              <xdr:cNvGraphicFramePr/>
            </xdr:nvGraphicFramePr>
            <xdr:xfrm>
              <a:off x="441614" y="847725"/>
              <a:ext cx="5253368" cy="1838325"/>
            </xdr:xfrm>
            <a:graphic>
              <a:graphicData uri="http://schemas.microsoft.com/office/drawing/2010/slicer">
                <sle:slicer xmlns:sle="http://schemas.microsoft.com/office/drawing/2010/slicer" name="Beleidsdoelstelling"/>
              </a:graphicData>
            </a:graphic>
          </xdr:graphicFrame>
        </mc:Choice>
        <mc:Fallback xmlns="">
          <xdr:sp macro="" textlink="">
            <xdr:nvSpPr>
              <xdr:cNvPr id="0" name=""/>
              <xdr:cNvSpPr>
                <a:spLocks noTextEdit="1"/>
              </xdr:cNvSpPr>
            </xdr:nvSpPr>
            <xdr:spPr>
              <a:xfrm>
                <a:off x="441614" y="847725"/>
                <a:ext cx="5253368" cy="1838325"/>
              </a:xfrm>
              <a:prstGeom prst="rect">
                <a:avLst/>
              </a:prstGeom>
              <a:solidFill>
                <a:prstClr val="white"/>
              </a:solidFill>
              <a:ln w="1">
                <a:solidFill>
                  <a:prstClr val="green"/>
                </a:solidFill>
              </a:ln>
            </xdr:spPr>
            <xdr:txBody>
              <a:bodyPr vertOverflow="clip" horzOverflow="clip"/>
              <a:lstStyle/>
              <a:p>
                <a:r>
                  <a:rPr lang="nl-BE" sz="1100"/>
                  <a:t>Deze shape vertegenwoordigt een slicer. Slicers worden in Excel 2010 of hoger ondersteund.
De slicer kan niet worden gebruikt als de shape in een eerdere Excel-versie is gewijzigd of als de werkmap is opgeslagen in Excel 2003 of eerder.</a:t>
                </a:r>
              </a:p>
            </xdr:txBody>
          </xdr:sp>
        </mc:Fallback>
      </mc:AlternateContent>
      <xdr:sp macro="" textlink="">
        <xdr:nvSpPr>
          <xdr:cNvPr id="6" name="Rechthoek 5">
            <a:extLst>
              <a:ext uri="{FF2B5EF4-FFF2-40B4-BE49-F238E27FC236}">
                <a16:creationId xmlns:a16="http://schemas.microsoft.com/office/drawing/2014/main" id="{BA1A0612-923F-A6AB-E8D9-6BA71DB9DBA1}"/>
              </a:ext>
            </a:extLst>
          </xdr:cNvPr>
          <xdr:cNvSpPr/>
        </xdr:nvSpPr>
        <xdr:spPr>
          <a:xfrm>
            <a:off x="4797136" y="865908"/>
            <a:ext cx="519545" cy="225136"/>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BE" sz="1100"/>
          </a:p>
        </xdr:txBody>
      </xdr:sp>
    </xdr:grpSp>
    <xdr:clientData/>
  </xdr:twoCellAnchor>
  <xdr:twoCellAnchor>
    <xdr:from>
      <xdr:col>0</xdr:col>
      <xdr:colOff>0</xdr:colOff>
      <xdr:row>11</xdr:row>
      <xdr:rowOff>47626</xdr:rowOff>
    </xdr:from>
    <xdr:to>
      <xdr:col>1</xdr:col>
      <xdr:colOff>77931</xdr:colOff>
      <xdr:row>12</xdr:row>
      <xdr:rowOff>82262</xdr:rowOff>
    </xdr:to>
    <xdr:sp macro="" textlink="">
      <xdr:nvSpPr>
        <xdr:cNvPr id="7" name="Rechthoek 6">
          <a:extLst>
            <a:ext uri="{FF2B5EF4-FFF2-40B4-BE49-F238E27FC236}">
              <a16:creationId xmlns:a16="http://schemas.microsoft.com/office/drawing/2014/main" id="{E8D7445E-5D61-424A-9272-BD7AEE8736CA}"/>
            </a:ext>
          </a:extLst>
        </xdr:cNvPr>
        <xdr:cNvSpPr/>
      </xdr:nvSpPr>
      <xdr:spPr>
        <a:xfrm>
          <a:off x="0" y="2352676"/>
          <a:ext cx="516081" cy="234661"/>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BE" sz="1100"/>
        </a:p>
      </xdr:txBody>
    </xdr:sp>
    <xdr:clientData/>
  </xdr:twoCellAnchor>
  <xdr:twoCellAnchor>
    <xdr:from>
      <xdr:col>1</xdr:col>
      <xdr:colOff>0</xdr:colOff>
      <xdr:row>14</xdr:row>
      <xdr:rowOff>47626</xdr:rowOff>
    </xdr:from>
    <xdr:to>
      <xdr:col>8</xdr:col>
      <xdr:colOff>1000125</xdr:colOff>
      <xdr:row>23</xdr:row>
      <xdr:rowOff>142876</xdr:rowOff>
    </xdr:to>
    <xdr:grpSp>
      <xdr:nvGrpSpPr>
        <xdr:cNvPr id="8" name="Groep 7">
          <a:extLst>
            <a:ext uri="{FF2B5EF4-FFF2-40B4-BE49-F238E27FC236}">
              <a16:creationId xmlns:a16="http://schemas.microsoft.com/office/drawing/2014/main" id="{89E44B91-5976-4266-BAE1-EF9E206C456A}"/>
            </a:ext>
          </a:extLst>
        </xdr:cNvPr>
        <xdr:cNvGrpSpPr/>
      </xdr:nvGrpSpPr>
      <xdr:grpSpPr>
        <a:xfrm>
          <a:off x="450273" y="2794463"/>
          <a:ext cx="5244984" cy="1728008"/>
          <a:chOff x="441614" y="2905126"/>
          <a:chExt cx="5243079" cy="1827068"/>
        </a:xfrm>
      </xdr:grpSpPr>
      <mc:AlternateContent xmlns:mc="http://schemas.openxmlformats.org/markup-compatibility/2006" xmlns:a14="http://schemas.microsoft.com/office/drawing/2010/main">
        <mc:Choice Requires="a14">
          <xdr:graphicFrame macro="">
            <xdr:nvGraphicFramePr>
              <xdr:cNvPr id="9" name="Actieplan">
                <a:extLst>
                  <a:ext uri="{FF2B5EF4-FFF2-40B4-BE49-F238E27FC236}">
                    <a16:creationId xmlns:a16="http://schemas.microsoft.com/office/drawing/2014/main" id="{68D040FE-87A3-DDB2-EE69-FB25A1905616}"/>
                  </a:ext>
                </a:extLst>
              </xdr:cNvPr>
              <xdr:cNvGraphicFramePr/>
            </xdr:nvGraphicFramePr>
            <xdr:xfrm>
              <a:off x="441614" y="2905126"/>
              <a:ext cx="5243079" cy="1827068"/>
            </xdr:xfrm>
            <a:graphic>
              <a:graphicData uri="http://schemas.microsoft.com/office/drawing/2010/slicer">
                <sle:slicer xmlns:sle="http://schemas.microsoft.com/office/drawing/2010/slicer" name="Actieplan"/>
              </a:graphicData>
            </a:graphic>
          </xdr:graphicFrame>
        </mc:Choice>
        <mc:Fallback xmlns="">
          <xdr:sp macro="" textlink="">
            <xdr:nvSpPr>
              <xdr:cNvPr id="0" name=""/>
              <xdr:cNvSpPr>
                <a:spLocks noTextEdit="1"/>
              </xdr:cNvSpPr>
            </xdr:nvSpPr>
            <xdr:spPr>
              <a:xfrm>
                <a:off x="441614" y="2905126"/>
                <a:ext cx="5243079" cy="1809750"/>
              </a:xfrm>
              <a:prstGeom prst="rect">
                <a:avLst/>
              </a:prstGeom>
              <a:solidFill>
                <a:prstClr val="white"/>
              </a:solidFill>
              <a:ln w="1">
                <a:solidFill>
                  <a:prstClr val="green"/>
                </a:solidFill>
              </a:ln>
            </xdr:spPr>
            <xdr:txBody>
              <a:bodyPr vertOverflow="clip" horzOverflow="clip"/>
              <a:lstStyle/>
              <a:p>
                <a:r>
                  <a:rPr lang="nl-BE" sz="1100"/>
                  <a:t>Deze shape vertegenwoordigt een slicer. Slicers worden in Excel 2010 of hoger ondersteund.
De slicer kan niet worden gebruikt als de shape in een eerdere Excel-versie is gewijzigd of als de werkmap is opgeslagen in Excel 2003 of eerder.</a:t>
                </a:r>
              </a:p>
            </xdr:txBody>
          </xdr:sp>
        </mc:Fallback>
      </mc:AlternateContent>
      <xdr:sp macro="" textlink="">
        <xdr:nvSpPr>
          <xdr:cNvPr id="10" name="Rechthoek 9">
            <a:extLst>
              <a:ext uri="{FF2B5EF4-FFF2-40B4-BE49-F238E27FC236}">
                <a16:creationId xmlns:a16="http://schemas.microsoft.com/office/drawing/2014/main" id="{347ED499-28E5-F5CB-2E63-07665E974894}"/>
              </a:ext>
            </a:extLst>
          </xdr:cNvPr>
          <xdr:cNvSpPr/>
        </xdr:nvSpPr>
        <xdr:spPr>
          <a:xfrm>
            <a:off x="4779818" y="2909454"/>
            <a:ext cx="519545" cy="225136"/>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BE" sz="1100"/>
          </a:p>
        </xdr:txBody>
      </xdr:sp>
    </xdr:grpSp>
    <xdr:clientData/>
  </xdr:twoCellAnchor>
  <xdr:twoCellAnchor>
    <xdr:from>
      <xdr:col>1</xdr:col>
      <xdr:colOff>0</xdr:colOff>
      <xdr:row>24</xdr:row>
      <xdr:rowOff>152400</xdr:rowOff>
    </xdr:from>
    <xdr:to>
      <xdr:col>8</xdr:col>
      <xdr:colOff>1000125</xdr:colOff>
      <xdr:row>33</xdr:row>
      <xdr:rowOff>85725</xdr:rowOff>
    </xdr:to>
    <xdr:grpSp>
      <xdr:nvGrpSpPr>
        <xdr:cNvPr id="11" name="Groep 10">
          <a:extLst>
            <a:ext uri="{FF2B5EF4-FFF2-40B4-BE49-F238E27FC236}">
              <a16:creationId xmlns:a16="http://schemas.microsoft.com/office/drawing/2014/main" id="{D41D54B1-591F-47E9-B895-C9FF663CD400}"/>
            </a:ext>
          </a:extLst>
        </xdr:cNvPr>
        <xdr:cNvGrpSpPr/>
      </xdr:nvGrpSpPr>
      <xdr:grpSpPr>
        <a:xfrm>
          <a:off x="450273" y="4715741"/>
          <a:ext cx="5244984" cy="1571798"/>
          <a:chOff x="441614" y="4932218"/>
          <a:chExt cx="5243079" cy="1647825"/>
        </a:xfrm>
      </xdr:grpSpPr>
      <mc:AlternateContent xmlns:mc="http://schemas.openxmlformats.org/markup-compatibility/2006" xmlns:a14="http://schemas.microsoft.com/office/drawing/2010/main">
        <mc:Choice Requires="a14">
          <xdr:graphicFrame macro="">
            <xdr:nvGraphicFramePr>
              <xdr:cNvPr id="12" name="Actie">
                <a:extLst>
                  <a:ext uri="{FF2B5EF4-FFF2-40B4-BE49-F238E27FC236}">
                    <a16:creationId xmlns:a16="http://schemas.microsoft.com/office/drawing/2014/main" id="{807BC153-53B6-5FC7-0121-4CD98F4FD188}"/>
                  </a:ext>
                </a:extLst>
              </xdr:cNvPr>
              <xdr:cNvGraphicFramePr/>
            </xdr:nvGraphicFramePr>
            <xdr:xfrm>
              <a:off x="441614" y="4932218"/>
              <a:ext cx="5243079" cy="1647825"/>
            </xdr:xfrm>
            <a:graphic>
              <a:graphicData uri="http://schemas.microsoft.com/office/drawing/2010/slicer">
                <sle:slicer xmlns:sle="http://schemas.microsoft.com/office/drawing/2010/slicer" name="Actie"/>
              </a:graphicData>
            </a:graphic>
          </xdr:graphicFrame>
        </mc:Choice>
        <mc:Fallback xmlns="">
          <xdr:sp macro="" textlink="">
            <xdr:nvSpPr>
              <xdr:cNvPr id="0" name=""/>
              <xdr:cNvSpPr>
                <a:spLocks noTextEdit="1"/>
              </xdr:cNvSpPr>
            </xdr:nvSpPr>
            <xdr:spPr>
              <a:xfrm>
                <a:off x="441614" y="4914900"/>
                <a:ext cx="5243079" cy="1647825"/>
              </a:xfrm>
              <a:prstGeom prst="rect">
                <a:avLst/>
              </a:prstGeom>
              <a:solidFill>
                <a:prstClr val="white"/>
              </a:solidFill>
              <a:ln w="1">
                <a:solidFill>
                  <a:prstClr val="green"/>
                </a:solidFill>
              </a:ln>
            </xdr:spPr>
            <xdr:txBody>
              <a:bodyPr vertOverflow="clip" horzOverflow="clip"/>
              <a:lstStyle/>
              <a:p>
                <a:r>
                  <a:rPr lang="nl-BE" sz="1100"/>
                  <a:t>Deze shape vertegenwoordigt een slicer. Slicers worden in Excel 2010 of hoger ondersteund.
De slicer kan niet worden gebruikt als de shape in een eerdere Excel-versie is gewijzigd of als de werkmap is opgeslagen in Excel 2003 of eerder.</a:t>
                </a:r>
              </a:p>
            </xdr:txBody>
          </xdr:sp>
        </mc:Fallback>
      </mc:AlternateContent>
      <xdr:sp macro="" textlink="">
        <xdr:nvSpPr>
          <xdr:cNvPr id="13" name="Rechthoek 12">
            <a:extLst>
              <a:ext uri="{FF2B5EF4-FFF2-40B4-BE49-F238E27FC236}">
                <a16:creationId xmlns:a16="http://schemas.microsoft.com/office/drawing/2014/main" id="{C8B8669B-EF02-F62A-7108-CB97FADDF8B7}"/>
              </a:ext>
            </a:extLst>
          </xdr:cNvPr>
          <xdr:cNvSpPr/>
        </xdr:nvSpPr>
        <xdr:spPr>
          <a:xfrm>
            <a:off x="4788478" y="4935682"/>
            <a:ext cx="519545" cy="225136"/>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BE" sz="1100"/>
          </a:p>
        </xdr:txBody>
      </xdr:sp>
    </xdr:grpSp>
    <xdr:clientData/>
  </xdr:twoCellAnchor>
</xdr:wsDr>
</file>

<file path=xl/drawings/drawing3.xml><?xml version="1.0" encoding="utf-8"?>
<c:userShapes xmlns:c="http://schemas.openxmlformats.org/drawingml/2006/chart">
  <cdr:relSizeAnchor xmlns:cdr="http://schemas.openxmlformats.org/drawingml/2006/chartDrawing">
    <cdr:from>
      <cdr:x>0.23214</cdr:x>
      <cdr:y>0.03692</cdr:y>
    </cdr:from>
    <cdr:to>
      <cdr:x>0.69401</cdr:x>
      <cdr:y>0.13162</cdr:y>
    </cdr:to>
    <cdr:sp macro="" textlink="">
      <cdr:nvSpPr>
        <cdr:cNvPr id="3" name="Tekstvak 2">
          <a:extLst xmlns:a="http://schemas.openxmlformats.org/drawingml/2006/main">
            <a:ext uri="{FF2B5EF4-FFF2-40B4-BE49-F238E27FC236}">
              <a16:creationId xmlns:a16="http://schemas.microsoft.com/office/drawing/2014/main" id="{F2956208-84D5-9EF3-1486-8C48ECCDAAC2}"/>
            </a:ext>
          </a:extLst>
        </cdr:cNvPr>
        <cdr:cNvSpPr txBox="1"/>
      </cdr:nvSpPr>
      <cdr:spPr>
        <a:xfrm xmlns:a="http://schemas.openxmlformats.org/drawingml/2006/main">
          <a:off x="2297908" y="219075"/>
          <a:ext cx="4572000" cy="56197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nl-BE" sz="1100"/>
        </a:p>
      </cdr:txBody>
    </cdr:sp>
  </cdr:relSizeAnchor>
  <cdr:relSizeAnchor xmlns:cdr="http://schemas.openxmlformats.org/drawingml/2006/chartDrawing">
    <cdr:from>
      <cdr:x>0.30431</cdr:x>
      <cdr:y>0.01267</cdr:y>
    </cdr:from>
    <cdr:to>
      <cdr:x>0.76906</cdr:x>
      <cdr:y>0.05172</cdr:y>
    </cdr:to>
    <cdr:sp macro="" textlink="'Draaigrafiek ALLES'!$L$4">
      <cdr:nvSpPr>
        <cdr:cNvPr id="4" name="Tekstvak 3">
          <a:extLst xmlns:a="http://schemas.openxmlformats.org/drawingml/2006/main">
            <a:ext uri="{FF2B5EF4-FFF2-40B4-BE49-F238E27FC236}">
              <a16:creationId xmlns:a16="http://schemas.microsoft.com/office/drawing/2014/main" id="{8C46D805-B5DE-9B4E-B510-081A9AC4EB21}"/>
            </a:ext>
          </a:extLst>
        </cdr:cNvPr>
        <cdr:cNvSpPr txBox="1"/>
      </cdr:nvSpPr>
      <cdr:spPr>
        <a:xfrm xmlns:a="http://schemas.openxmlformats.org/drawingml/2006/main">
          <a:off x="3015182" y="76201"/>
          <a:ext cx="4605001" cy="234949"/>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fld id="{F0DC13F3-BF7F-4856-A324-9358148EF1A8}" type="TxLink">
            <a:rPr lang="en-US" sz="1100" b="1" i="0" u="none" strike="noStrike">
              <a:solidFill>
                <a:schemeClr val="tx1"/>
              </a:solidFill>
              <a:latin typeface="Calibri"/>
              <a:ea typeface="Calibri"/>
              <a:cs typeface="Calibri"/>
            </a:rPr>
            <a:pPr/>
            <a:t>(Alle)</a:t>
          </a:fld>
          <a:endParaRPr lang="nl-BE" sz="1100" b="1">
            <a:solidFill>
              <a:schemeClr val="tx1"/>
            </a:solidFill>
          </a:endParaRPr>
        </a:p>
      </cdr:txBody>
    </cdr:sp>
  </cdr:relSizeAnchor>
  <cdr:relSizeAnchor xmlns:cdr="http://schemas.openxmlformats.org/drawingml/2006/chartDrawing">
    <cdr:from>
      <cdr:x>0.30439</cdr:x>
      <cdr:y>0.05594</cdr:y>
    </cdr:from>
    <cdr:to>
      <cdr:x>0.76914</cdr:x>
      <cdr:y>0.0971</cdr:y>
    </cdr:to>
    <cdr:sp macro="" textlink="'Draaigrafiek ALLES'!$L$5">
      <cdr:nvSpPr>
        <cdr:cNvPr id="5" name="Tekstvak 1">
          <a:extLst xmlns:a="http://schemas.openxmlformats.org/drawingml/2006/main">
            <a:ext uri="{FF2B5EF4-FFF2-40B4-BE49-F238E27FC236}">
              <a16:creationId xmlns:a16="http://schemas.microsoft.com/office/drawing/2014/main" id="{926F2487-3B17-6602-3141-521D6BAA7718}"/>
            </a:ext>
          </a:extLst>
        </cdr:cNvPr>
        <cdr:cNvSpPr txBox="1"/>
      </cdr:nvSpPr>
      <cdr:spPr>
        <a:xfrm xmlns:a="http://schemas.openxmlformats.org/drawingml/2006/main">
          <a:off x="3015974" y="336550"/>
          <a:ext cx="4605002" cy="2476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fld id="{647BC7A3-5F42-48E3-A728-5AD22736FC1F}" type="TxLink">
            <a:rPr lang="en-US" sz="1100" b="0" i="0" u="none" strike="noStrike">
              <a:solidFill>
                <a:schemeClr val="tx1"/>
              </a:solidFill>
              <a:latin typeface="Calibri"/>
              <a:ea typeface="Calibri"/>
              <a:cs typeface="Calibri"/>
            </a:rPr>
            <a:pPr/>
            <a:t>(Alle)</a:t>
          </a:fld>
          <a:endParaRPr lang="nl-BE" sz="1100">
            <a:solidFill>
              <a:schemeClr val="tx1"/>
            </a:solidFill>
          </a:endParaRPr>
        </a:p>
      </cdr:txBody>
    </cdr:sp>
  </cdr:relSizeAnchor>
  <cdr:relSizeAnchor xmlns:cdr="http://schemas.openxmlformats.org/drawingml/2006/chartDrawing">
    <cdr:from>
      <cdr:x>0.30465</cdr:x>
      <cdr:y>0.10026</cdr:y>
    </cdr:from>
    <cdr:to>
      <cdr:x>0.77203</cdr:x>
      <cdr:y>0.14179</cdr:y>
    </cdr:to>
    <cdr:sp macro="" textlink="'Draaigrafiek ALLES'!$L$6">
      <cdr:nvSpPr>
        <cdr:cNvPr id="6" name="Tekstvak 1">
          <a:extLst xmlns:a="http://schemas.openxmlformats.org/drawingml/2006/main">
            <a:ext uri="{FF2B5EF4-FFF2-40B4-BE49-F238E27FC236}">
              <a16:creationId xmlns:a16="http://schemas.microsoft.com/office/drawing/2014/main" id="{57295F4D-8E6D-1A29-46FE-F65C136B9E83}"/>
            </a:ext>
          </a:extLst>
        </cdr:cNvPr>
        <cdr:cNvSpPr txBox="1"/>
      </cdr:nvSpPr>
      <cdr:spPr>
        <a:xfrm xmlns:a="http://schemas.openxmlformats.org/drawingml/2006/main">
          <a:off x="3018633" y="603249"/>
          <a:ext cx="4630946" cy="249829"/>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fld id="{D3BD5306-F3BF-41C7-8EA5-DD90123CCDC9}" type="TxLink">
            <a:rPr lang="en-US" sz="1100" b="0" i="0" u="none" strike="noStrike">
              <a:solidFill>
                <a:schemeClr val="bg1">
                  <a:lumMod val="50000"/>
                </a:schemeClr>
              </a:solidFill>
              <a:latin typeface="Calibri"/>
              <a:ea typeface="Calibri"/>
              <a:cs typeface="Calibri"/>
            </a:rPr>
            <a:pPr/>
            <a:t>(Alle)</a:t>
          </a:fld>
          <a:endParaRPr lang="nl-BE" sz="1100">
            <a:solidFill>
              <a:schemeClr val="bg1">
                <a:lumMod val="50000"/>
              </a:schemeClr>
            </a:solidFill>
          </a:endParaRPr>
        </a:p>
      </cdr:txBody>
    </cdr:sp>
  </cdr:relSizeAnchor>
  <cdr:relSizeAnchor xmlns:cdr="http://schemas.openxmlformats.org/drawingml/2006/chartDrawing">
    <cdr:from>
      <cdr:x>0.26412</cdr:x>
      <cdr:y>0.01004</cdr:y>
    </cdr:from>
    <cdr:to>
      <cdr:x>0.30385</cdr:x>
      <cdr:y>0.05432</cdr:y>
    </cdr:to>
    <cdr:sp macro="" textlink="">
      <cdr:nvSpPr>
        <cdr:cNvPr id="7" name="Tekstvak 1">
          <a:extLst xmlns:a="http://schemas.openxmlformats.org/drawingml/2006/main">
            <a:ext uri="{FF2B5EF4-FFF2-40B4-BE49-F238E27FC236}">
              <a16:creationId xmlns:a16="http://schemas.microsoft.com/office/drawing/2014/main" id="{0AEF17C6-E864-6E44-4131-355FC7D3F5C4}"/>
            </a:ext>
          </a:extLst>
        </cdr:cNvPr>
        <cdr:cNvSpPr txBox="1"/>
      </cdr:nvSpPr>
      <cdr:spPr>
        <a:xfrm xmlns:a="http://schemas.openxmlformats.org/drawingml/2006/main">
          <a:off x="2614483" y="60325"/>
          <a:ext cx="393252" cy="266177"/>
        </a:xfrm>
        <a:prstGeom xmlns:a="http://schemas.openxmlformats.org/drawingml/2006/main" prst="rect">
          <a:avLst/>
        </a:prstGeom>
        <a:ln xmlns:a="http://schemas.openxmlformats.org/drawingml/2006/main">
          <a:noFill/>
        </a:ln>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i="0" u="none" strike="noStrike">
              <a:solidFill>
                <a:srgbClr val="000000"/>
              </a:solidFill>
              <a:latin typeface="Calibri"/>
              <a:cs typeface="Calibri"/>
            </a:rPr>
            <a:t>BD:</a:t>
          </a:r>
          <a:endParaRPr lang="nl-BE" sz="1100" b="1"/>
        </a:p>
      </cdr:txBody>
    </cdr:sp>
  </cdr:relSizeAnchor>
  <cdr:relSizeAnchor xmlns:cdr="http://schemas.openxmlformats.org/drawingml/2006/chartDrawing">
    <cdr:from>
      <cdr:x>0.26397</cdr:x>
      <cdr:y>0.05433</cdr:y>
    </cdr:from>
    <cdr:to>
      <cdr:x>0.30371</cdr:x>
      <cdr:y>0.09863</cdr:y>
    </cdr:to>
    <cdr:sp macro="" textlink="">
      <cdr:nvSpPr>
        <cdr:cNvPr id="8" name="Tekstvak 1">
          <a:extLst xmlns:a="http://schemas.openxmlformats.org/drawingml/2006/main">
            <a:ext uri="{FF2B5EF4-FFF2-40B4-BE49-F238E27FC236}">
              <a16:creationId xmlns:a16="http://schemas.microsoft.com/office/drawing/2014/main" id="{FD64E1F1-4363-6CF5-4338-160C4C81616E}"/>
            </a:ext>
          </a:extLst>
        </cdr:cNvPr>
        <cdr:cNvSpPr txBox="1"/>
      </cdr:nvSpPr>
      <cdr:spPr>
        <a:xfrm xmlns:a="http://schemas.openxmlformats.org/drawingml/2006/main">
          <a:off x="2613025" y="326551"/>
          <a:ext cx="393338" cy="266226"/>
        </a:xfrm>
        <a:prstGeom xmlns:a="http://schemas.openxmlformats.org/drawingml/2006/main" prst="rect">
          <a:avLst/>
        </a:prstGeom>
        <a:ln xmlns:a="http://schemas.openxmlformats.org/drawingml/2006/main">
          <a:noFill/>
        </a:ln>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u="none" strike="noStrike">
              <a:solidFill>
                <a:srgbClr val="000000"/>
              </a:solidFill>
              <a:latin typeface="Calibri"/>
              <a:cs typeface="Calibri"/>
            </a:rPr>
            <a:t>AP:</a:t>
          </a:r>
          <a:endParaRPr lang="nl-BE" sz="1100" b="1"/>
        </a:p>
      </cdr:txBody>
    </cdr:sp>
  </cdr:relSizeAnchor>
  <cdr:relSizeAnchor xmlns:cdr="http://schemas.openxmlformats.org/drawingml/2006/chartDrawing">
    <cdr:from>
      <cdr:x>0.26412</cdr:x>
      <cdr:y>0.09858</cdr:y>
    </cdr:from>
    <cdr:to>
      <cdr:x>0.30386</cdr:x>
      <cdr:y>0.14287</cdr:y>
    </cdr:to>
    <cdr:sp macro="" textlink="">
      <cdr:nvSpPr>
        <cdr:cNvPr id="9" name="Tekstvak 1">
          <a:extLst xmlns:a="http://schemas.openxmlformats.org/drawingml/2006/main">
            <a:ext uri="{FF2B5EF4-FFF2-40B4-BE49-F238E27FC236}">
              <a16:creationId xmlns:a16="http://schemas.microsoft.com/office/drawing/2014/main" id="{2F489290-868F-DBF5-65B2-D70077F3558C}"/>
            </a:ext>
          </a:extLst>
        </cdr:cNvPr>
        <cdr:cNvSpPr txBox="1"/>
      </cdr:nvSpPr>
      <cdr:spPr>
        <a:xfrm xmlns:a="http://schemas.openxmlformats.org/drawingml/2006/main">
          <a:off x="2614483" y="592484"/>
          <a:ext cx="393424" cy="266226"/>
        </a:xfrm>
        <a:prstGeom xmlns:a="http://schemas.openxmlformats.org/drawingml/2006/main" prst="rect">
          <a:avLst/>
        </a:prstGeom>
        <a:ln xmlns:a="http://schemas.openxmlformats.org/drawingml/2006/main">
          <a:noFill/>
        </a:ln>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u="none" strike="noStrike">
              <a:solidFill>
                <a:schemeClr val="bg1">
                  <a:lumMod val="50000"/>
                </a:schemeClr>
              </a:solidFill>
              <a:latin typeface="Calibri"/>
              <a:cs typeface="Calibri"/>
            </a:rPr>
            <a:t>A:</a:t>
          </a:r>
          <a:endParaRPr lang="nl-BE" sz="1100" b="1">
            <a:solidFill>
              <a:schemeClr val="bg1">
                <a:lumMod val="50000"/>
              </a:schemeClr>
            </a:solidFill>
          </a:endParaRPr>
        </a:p>
      </cdr:txBody>
    </cdr:sp>
  </cdr:relSizeAnchor>
</c:userShapes>
</file>

<file path=xl/drawings/drawing4.xml><?xml version="1.0" encoding="utf-8"?>
<xdr:wsDr xmlns:xdr="http://schemas.openxmlformats.org/drawingml/2006/spreadsheetDrawing" xmlns:a="http://schemas.openxmlformats.org/drawingml/2006/main">
  <xdr:twoCellAnchor>
    <xdr:from>
      <xdr:col>9</xdr:col>
      <xdr:colOff>236781</xdr:colOff>
      <xdr:row>2</xdr:row>
      <xdr:rowOff>1</xdr:rowOff>
    </xdr:from>
    <xdr:to>
      <xdr:col>20</xdr:col>
      <xdr:colOff>391564</xdr:colOff>
      <xdr:row>30</xdr:row>
      <xdr:rowOff>132831</xdr:rowOff>
    </xdr:to>
    <xdr:graphicFrame macro="">
      <xdr:nvGraphicFramePr>
        <xdr:cNvPr id="2" name="Grafiek 1">
          <a:extLst>
            <a:ext uri="{FF2B5EF4-FFF2-40B4-BE49-F238E27FC236}">
              <a16:creationId xmlns:a16="http://schemas.microsoft.com/office/drawing/2014/main" id="{ED9420F6-0927-48BF-83EB-778C02130B3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133350</xdr:colOff>
      <xdr:row>5</xdr:row>
      <xdr:rowOff>9525</xdr:rowOff>
    </xdr:from>
    <xdr:to>
      <xdr:col>10</xdr:col>
      <xdr:colOff>1194435</xdr:colOff>
      <xdr:row>8</xdr:row>
      <xdr:rowOff>287655</xdr:rowOff>
    </xdr:to>
    <xdr:sp macro="" textlink="">
      <xdr:nvSpPr>
        <xdr:cNvPr id="3" name="Tekstvak 1">
          <a:extLst>
            <a:ext uri="{FF2B5EF4-FFF2-40B4-BE49-F238E27FC236}">
              <a16:creationId xmlns:a16="http://schemas.microsoft.com/office/drawing/2014/main" id="{1680C74C-6831-44F9-9255-6BCB9D7DE5DD}"/>
            </a:ext>
          </a:extLst>
        </xdr:cNvPr>
        <xdr:cNvSpPr txBox="1"/>
      </xdr:nvSpPr>
      <xdr:spPr>
        <a:xfrm>
          <a:off x="5838825" y="962025"/>
          <a:ext cx="1670685" cy="849630"/>
        </a:xfrm>
        <a:prstGeom prst="rect">
          <a:avLst/>
        </a:prstGeom>
      </xdr:spPr>
      <xdr:txBody>
        <a:bodyPr wrap="square" rtlCol="0" anchor="ct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r>
            <a:rPr lang="nl-BE" sz="1100" b="1">
              <a:solidFill>
                <a:srgbClr val="FF0000"/>
              </a:solidFill>
            </a:rPr>
            <a:t>Prioritair </a:t>
          </a:r>
        </a:p>
      </xdr:txBody>
    </xdr:sp>
    <xdr:clientData/>
  </xdr:twoCellAnchor>
  <xdr:twoCellAnchor>
    <xdr:from>
      <xdr:col>0</xdr:col>
      <xdr:colOff>402822</xdr:colOff>
      <xdr:row>4</xdr:row>
      <xdr:rowOff>93021</xdr:rowOff>
    </xdr:from>
    <xdr:to>
      <xdr:col>9</xdr:col>
      <xdr:colOff>3464</xdr:colOff>
      <xdr:row>13</xdr:row>
      <xdr:rowOff>73323</xdr:rowOff>
    </xdr:to>
    <xdr:grpSp>
      <xdr:nvGrpSpPr>
        <xdr:cNvPr id="4" name="Groep 3">
          <a:extLst>
            <a:ext uri="{FF2B5EF4-FFF2-40B4-BE49-F238E27FC236}">
              <a16:creationId xmlns:a16="http://schemas.microsoft.com/office/drawing/2014/main" id="{013B31D0-FAE5-44ED-9762-15EBFCC2E65E}"/>
            </a:ext>
          </a:extLst>
        </xdr:cNvPr>
        <xdr:cNvGrpSpPr/>
      </xdr:nvGrpSpPr>
      <xdr:grpSpPr>
        <a:xfrm>
          <a:off x="399012" y="824195"/>
          <a:ext cx="5328111" cy="1812219"/>
          <a:chOff x="441614" y="847725"/>
          <a:chExt cx="5253368" cy="1838325"/>
        </a:xfrm>
      </xdr:grpSpPr>
      <mc:AlternateContent xmlns:mc="http://schemas.openxmlformats.org/markup-compatibility/2006" xmlns:a14="http://schemas.microsoft.com/office/drawing/2010/main">
        <mc:Choice Requires="a14">
          <xdr:graphicFrame macro="">
            <xdr:nvGraphicFramePr>
              <xdr:cNvPr id="5" name="Beleidsdoelstelling 1">
                <a:extLst>
                  <a:ext uri="{FF2B5EF4-FFF2-40B4-BE49-F238E27FC236}">
                    <a16:creationId xmlns:a16="http://schemas.microsoft.com/office/drawing/2014/main" id="{28D734C5-A9F6-C6B6-743A-6936CFA2D9E7}"/>
                  </a:ext>
                </a:extLst>
              </xdr:cNvPr>
              <xdr:cNvGraphicFramePr/>
            </xdr:nvGraphicFramePr>
            <xdr:xfrm>
              <a:off x="441614" y="847725"/>
              <a:ext cx="5253368" cy="1838325"/>
            </xdr:xfrm>
            <a:graphic>
              <a:graphicData uri="http://schemas.microsoft.com/office/drawing/2010/slicer">
                <sle:slicer xmlns:sle="http://schemas.microsoft.com/office/drawing/2010/slicer" name="Beleidsdoelstelling 1"/>
              </a:graphicData>
            </a:graphic>
          </xdr:graphicFrame>
        </mc:Choice>
        <mc:Fallback xmlns="">
          <xdr:sp macro="" textlink="">
            <xdr:nvSpPr>
              <xdr:cNvPr id="0" name=""/>
              <xdr:cNvSpPr>
                <a:spLocks noTextEdit="1"/>
              </xdr:cNvSpPr>
            </xdr:nvSpPr>
            <xdr:spPr>
              <a:xfrm>
                <a:off x="402822" y="855021"/>
                <a:ext cx="5289665" cy="1885302"/>
              </a:xfrm>
              <a:prstGeom prst="rect">
                <a:avLst/>
              </a:prstGeom>
              <a:solidFill>
                <a:prstClr val="white"/>
              </a:solidFill>
              <a:ln w="1">
                <a:solidFill>
                  <a:prstClr val="green"/>
                </a:solidFill>
              </a:ln>
            </xdr:spPr>
            <xdr:txBody>
              <a:bodyPr vertOverflow="clip" horzOverflow="clip"/>
              <a:lstStyle/>
              <a:p>
                <a:r>
                  <a:rPr lang="nl-BE" sz="1100"/>
                  <a:t>Deze shape vertegenwoordigt een slicer. Slicers worden in Excel 2010 of hoger ondersteund.
De slicer kan niet worden gebruikt als de shape in een eerdere Excel-versie is gewijzigd of als de werkmap is opgeslagen in Excel 2003 of eerder.</a:t>
                </a:r>
              </a:p>
            </xdr:txBody>
          </xdr:sp>
        </mc:Fallback>
      </mc:AlternateContent>
      <xdr:sp macro="" textlink="">
        <xdr:nvSpPr>
          <xdr:cNvPr id="6" name="Rechthoek 5">
            <a:extLst>
              <a:ext uri="{FF2B5EF4-FFF2-40B4-BE49-F238E27FC236}">
                <a16:creationId xmlns:a16="http://schemas.microsoft.com/office/drawing/2014/main" id="{D5E7B578-850E-2F97-9211-0AE9FD725554}"/>
              </a:ext>
            </a:extLst>
          </xdr:cNvPr>
          <xdr:cNvSpPr/>
        </xdr:nvSpPr>
        <xdr:spPr>
          <a:xfrm>
            <a:off x="4857750" y="857250"/>
            <a:ext cx="519545" cy="225136"/>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BE" sz="1100"/>
          </a:p>
        </xdr:txBody>
      </xdr:sp>
    </xdr:grpSp>
    <xdr:clientData/>
  </xdr:twoCellAnchor>
  <xdr:twoCellAnchor>
    <xdr:from>
      <xdr:col>0</xdr:col>
      <xdr:colOff>382201</xdr:colOff>
      <xdr:row>14</xdr:row>
      <xdr:rowOff>47626</xdr:rowOff>
    </xdr:from>
    <xdr:to>
      <xdr:col>9</xdr:col>
      <xdr:colOff>1209</xdr:colOff>
      <xdr:row>23</xdr:row>
      <xdr:rowOff>160194</xdr:rowOff>
    </xdr:to>
    <xdr:grpSp>
      <xdr:nvGrpSpPr>
        <xdr:cNvPr id="7" name="Groep 6">
          <a:extLst>
            <a:ext uri="{FF2B5EF4-FFF2-40B4-BE49-F238E27FC236}">
              <a16:creationId xmlns:a16="http://schemas.microsoft.com/office/drawing/2014/main" id="{AAB1A52E-D712-4399-952F-B93DB8236F5A}"/>
            </a:ext>
          </a:extLst>
        </xdr:cNvPr>
        <xdr:cNvGrpSpPr/>
      </xdr:nvGrpSpPr>
      <xdr:grpSpPr>
        <a:xfrm>
          <a:off x="382201" y="2794463"/>
          <a:ext cx="5342667" cy="1749136"/>
          <a:chOff x="441614" y="2905126"/>
          <a:chExt cx="5243079" cy="1827068"/>
        </a:xfrm>
      </xdr:grpSpPr>
      <mc:AlternateContent xmlns:mc="http://schemas.openxmlformats.org/markup-compatibility/2006" xmlns:a14="http://schemas.microsoft.com/office/drawing/2010/main">
        <mc:Choice Requires="a14">
          <xdr:graphicFrame macro="">
            <xdr:nvGraphicFramePr>
              <xdr:cNvPr id="8" name="Actieplan 1">
                <a:extLst>
                  <a:ext uri="{FF2B5EF4-FFF2-40B4-BE49-F238E27FC236}">
                    <a16:creationId xmlns:a16="http://schemas.microsoft.com/office/drawing/2014/main" id="{4E402C24-004B-E295-398A-4E1359FD6D82}"/>
                  </a:ext>
                </a:extLst>
              </xdr:cNvPr>
              <xdr:cNvGraphicFramePr/>
            </xdr:nvGraphicFramePr>
            <xdr:xfrm>
              <a:off x="441614" y="2905126"/>
              <a:ext cx="5243079" cy="1827068"/>
            </xdr:xfrm>
            <a:graphic>
              <a:graphicData uri="http://schemas.microsoft.com/office/drawing/2010/slicer">
                <sle:slicer xmlns:sle="http://schemas.microsoft.com/office/drawing/2010/slicer" name="Actieplan 1"/>
              </a:graphicData>
            </a:graphic>
          </xdr:graphicFrame>
        </mc:Choice>
        <mc:Fallback xmlns="">
          <xdr:sp macro="" textlink="">
            <xdr:nvSpPr>
              <xdr:cNvPr id="0" name=""/>
              <xdr:cNvSpPr>
                <a:spLocks noTextEdit="1"/>
              </xdr:cNvSpPr>
            </xdr:nvSpPr>
            <xdr:spPr>
              <a:xfrm>
                <a:off x="382201" y="2905126"/>
                <a:ext cx="5308031" cy="1827068"/>
              </a:xfrm>
              <a:prstGeom prst="rect">
                <a:avLst/>
              </a:prstGeom>
              <a:solidFill>
                <a:prstClr val="white"/>
              </a:solidFill>
              <a:ln w="1">
                <a:solidFill>
                  <a:prstClr val="green"/>
                </a:solidFill>
              </a:ln>
            </xdr:spPr>
            <xdr:txBody>
              <a:bodyPr vertOverflow="clip" horzOverflow="clip"/>
              <a:lstStyle/>
              <a:p>
                <a:r>
                  <a:rPr lang="nl-BE" sz="1100"/>
                  <a:t>Deze shape vertegenwoordigt een slicer. Slicers worden in Excel 2010 of hoger ondersteund.
De slicer kan niet worden gebruikt als de shape in een eerdere Excel-versie is gewijzigd of als de werkmap is opgeslagen in Excel 2003 of eerder.</a:t>
                </a:r>
              </a:p>
            </xdr:txBody>
          </xdr:sp>
        </mc:Fallback>
      </mc:AlternateContent>
      <xdr:sp macro="" textlink="">
        <xdr:nvSpPr>
          <xdr:cNvPr id="9" name="Rechthoek 8">
            <a:extLst>
              <a:ext uri="{FF2B5EF4-FFF2-40B4-BE49-F238E27FC236}">
                <a16:creationId xmlns:a16="http://schemas.microsoft.com/office/drawing/2014/main" id="{A1E07305-B4B3-0C40-AE3E-4559B793029B}"/>
              </a:ext>
            </a:extLst>
          </xdr:cNvPr>
          <xdr:cNvSpPr/>
        </xdr:nvSpPr>
        <xdr:spPr>
          <a:xfrm>
            <a:off x="4823114" y="2926773"/>
            <a:ext cx="519545" cy="225136"/>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BE" sz="1100"/>
          </a:p>
        </xdr:txBody>
      </xdr:sp>
    </xdr:grpSp>
    <xdr:clientData/>
  </xdr:twoCellAnchor>
  <xdr:twoCellAnchor>
    <xdr:from>
      <xdr:col>0</xdr:col>
      <xdr:colOff>400552</xdr:colOff>
      <xdr:row>24</xdr:row>
      <xdr:rowOff>148596</xdr:rowOff>
    </xdr:from>
    <xdr:to>
      <xdr:col>9</xdr:col>
      <xdr:colOff>335</xdr:colOff>
      <xdr:row>33</xdr:row>
      <xdr:rowOff>83828</xdr:rowOff>
    </xdr:to>
    <xdr:grpSp>
      <xdr:nvGrpSpPr>
        <xdr:cNvPr id="10" name="Groep 9">
          <a:extLst>
            <a:ext uri="{FF2B5EF4-FFF2-40B4-BE49-F238E27FC236}">
              <a16:creationId xmlns:a16="http://schemas.microsoft.com/office/drawing/2014/main" id="{49DD127C-22BE-474C-A597-52CBCF3F5DD1}"/>
            </a:ext>
          </a:extLst>
        </xdr:cNvPr>
        <xdr:cNvGrpSpPr/>
      </xdr:nvGrpSpPr>
      <xdr:grpSpPr>
        <a:xfrm>
          <a:off x="396742" y="4711937"/>
          <a:ext cx="5327252" cy="1573705"/>
          <a:chOff x="441614" y="4914900"/>
          <a:chExt cx="5243079" cy="1647825"/>
        </a:xfrm>
      </xdr:grpSpPr>
      <mc:AlternateContent xmlns:mc="http://schemas.openxmlformats.org/markup-compatibility/2006" xmlns:a14="http://schemas.microsoft.com/office/drawing/2010/main">
        <mc:Choice Requires="a14">
          <xdr:graphicFrame macro="">
            <xdr:nvGraphicFramePr>
              <xdr:cNvPr id="11" name="Actie 1">
                <a:extLst>
                  <a:ext uri="{FF2B5EF4-FFF2-40B4-BE49-F238E27FC236}">
                    <a16:creationId xmlns:a16="http://schemas.microsoft.com/office/drawing/2014/main" id="{D438F5A4-6EDD-016A-0385-559BAE495368}"/>
                  </a:ext>
                </a:extLst>
              </xdr:cNvPr>
              <xdr:cNvGraphicFramePr/>
            </xdr:nvGraphicFramePr>
            <xdr:xfrm>
              <a:off x="441614" y="4914900"/>
              <a:ext cx="5243079" cy="1647825"/>
            </xdr:xfrm>
            <a:graphic>
              <a:graphicData uri="http://schemas.microsoft.com/office/drawing/2010/slicer">
                <sle:slicer xmlns:sle="http://schemas.microsoft.com/office/drawing/2010/slicer" name="Actie 1"/>
              </a:graphicData>
            </a:graphic>
          </xdr:graphicFrame>
        </mc:Choice>
        <mc:Fallback xmlns="">
          <xdr:sp macro="" textlink="">
            <xdr:nvSpPr>
              <xdr:cNvPr id="0" name=""/>
              <xdr:cNvSpPr>
                <a:spLocks noTextEdit="1"/>
              </xdr:cNvSpPr>
            </xdr:nvSpPr>
            <xdr:spPr>
              <a:xfrm>
                <a:off x="400552" y="4911096"/>
                <a:ext cx="5288806" cy="1649732"/>
              </a:xfrm>
              <a:prstGeom prst="rect">
                <a:avLst/>
              </a:prstGeom>
              <a:solidFill>
                <a:prstClr val="white"/>
              </a:solidFill>
              <a:ln w="1">
                <a:solidFill>
                  <a:prstClr val="green"/>
                </a:solidFill>
              </a:ln>
            </xdr:spPr>
            <xdr:txBody>
              <a:bodyPr vertOverflow="clip" horzOverflow="clip"/>
              <a:lstStyle/>
              <a:p>
                <a:r>
                  <a:rPr lang="nl-BE" sz="1100"/>
                  <a:t>Deze shape vertegenwoordigt een slicer. Slicers worden in Excel 2010 of hoger ondersteund.
De slicer kan niet worden gebruikt als de shape in een eerdere Excel-versie is gewijzigd of als de werkmap is opgeslagen in Excel 2003 of eerder.</a:t>
                </a:r>
              </a:p>
            </xdr:txBody>
          </xdr:sp>
        </mc:Fallback>
      </mc:AlternateContent>
      <xdr:sp macro="" textlink="">
        <xdr:nvSpPr>
          <xdr:cNvPr id="12" name="Rechthoek 11">
            <a:extLst>
              <a:ext uri="{FF2B5EF4-FFF2-40B4-BE49-F238E27FC236}">
                <a16:creationId xmlns:a16="http://schemas.microsoft.com/office/drawing/2014/main" id="{1EAB2675-E669-FFED-E635-7560CE139322}"/>
              </a:ext>
            </a:extLst>
          </xdr:cNvPr>
          <xdr:cNvSpPr/>
        </xdr:nvSpPr>
        <xdr:spPr>
          <a:xfrm>
            <a:off x="4788477" y="4935682"/>
            <a:ext cx="519545" cy="225136"/>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BE" sz="1100"/>
          </a:p>
        </xdr:txBody>
      </xdr:sp>
    </xdr:grpSp>
    <xdr:clientData/>
  </xdr:twoCellAnchor>
</xdr:wsDr>
</file>

<file path=xl/drawings/drawing5.xml><?xml version="1.0" encoding="utf-8"?>
<c:userShapes xmlns:c="http://schemas.openxmlformats.org/drawingml/2006/chart">
  <cdr:relSizeAnchor xmlns:cdr="http://schemas.openxmlformats.org/drawingml/2006/chartDrawing">
    <cdr:from>
      <cdr:x>0.23214</cdr:x>
      <cdr:y>0.03692</cdr:y>
    </cdr:from>
    <cdr:to>
      <cdr:x>0.69401</cdr:x>
      <cdr:y>0.13162</cdr:y>
    </cdr:to>
    <cdr:sp macro="" textlink="">
      <cdr:nvSpPr>
        <cdr:cNvPr id="3" name="Tekstvak 2">
          <a:extLst xmlns:a="http://schemas.openxmlformats.org/drawingml/2006/main">
            <a:ext uri="{FF2B5EF4-FFF2-40B4-BE49-F238E27FC236}">
              <a16:creationId xmlns:a16="http://schemas.microsoft.com/office/drawing/2014/main" id="{F2956208-84D5-9EF3-1486-8C48ECCDAAC2}"/>
            </a:ext>
          </a:extLst>
        </cdr:cNvPr>
        <cdr:cNvSpPr txBox="1"/>
      </cdr:nvSpPr>
      <cdr:spPr>
        <a:xfrm xmlns:a="http://schemas.openxmlformats.org/drawingml/2006/main">
          <a:off x="2297908" y="219075"/>
          <a:ext cx="4572000" cy="56197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nl-BE" sz="1100"/>
        </a:p>
      </cdr:txBody>
    </cdr:sp>
  </cdr:relSizeAnchor>
  <cdr:relSizeAnchor xmlns:cdr="http://schemas.openxmlformats.org/drawingml/2006/chartDrawing">
    <cdr:from>
      <cdr:x>0.30431</cdr:x>
      <cdr:y>0.01267</cdr:y>
    </cdr:from>
    <cdr:to>
      <cdr:x>0.76906</cdr:x>
      <cdr:y>0.05172</cdr:y>
    </cdr:to>
    <cdr:sp macro="" textlink="'Draaigrafiek PRIOR'!$L$5">
      <cdr:nvSpPr>
        <cdr:cNvPr id="4" name="Tekstvak 3">
          <a:extLst xmlns:a="http://schemas.openxmlformats.org/drawingml/2006/main">
            <a:ext uri="{FF2B5EF4-FFF2-40B4-BE49-F238E27FC236}">
              <a16:creationId xmlns:a16="http://schemas.microsoft.com/office/drawing/2014/main" id="{8C46D805-B5DE-9B4E-B510-081A9AC4EB21}"/>
            </a:ext>
          </a:extLst>
        </cdr:cNvPr>
        <cdr:cNvSpPr txBox="1"/>
      </cdr:nvSpPr>
      <cdr:spPr>
        <a:xfrm xmlns:a="http://schemas.openxmlformats.org/drawingml/2006/main">
          <a:off x="3015182" y="76201"/>
          <a:ext cx="4605001" cy="234949"/>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fld id="{1F471EF7-9BC7-4AB8-B4B1-4730AE8C00E5}" type="TxLink">
            <a:rPr lang="en-US" sz="1100" b="1" i="0" u="none" strike="noStrike">
              <a:solidFill>
                <a:srgbClr val="000000"/>
              </a:solidFill>
              <a:latin typeface="Calibri"/>
              <a:ea typeface="Calibri"/>
              <a:cs typeface="Calibri"/>
            </a:rPr>
            <a:pPr/>
            <a:t> </a:t>
          </a:fld>
          <a:endParaRPr lang="nl-BE" sz="1100" b="1">
            <a:solidFill>
              <a:schemeClr val="tx1"/>
            </a:solidFill>
          </a:endParaRPr>
        </a:p>
      </cdr:txBody>
    </cdr:sp>
  </cdr:relSizeAnchor>
  <cdr:relSizeAnchor xmlns:cdr="http://schemas.openxmlformats.org/drawingml/2006/chartDrawing">
    <cdr:from>
      <cdr:x>0.30181</cdr:x>
      <cdr:y>0.01124</cdr:y>
    </cdr:from>
    <cdr:to>
      <cdr:x>0.76656</cdr:x>
      <cdr:y>0.0524</cdr:y>
    </cdr:to>
    <cdr:sp macro="" textlink="'Draaigrafiek PRIOR'!$L$6">
      <cdr:nvSpPr>
        <cdr:cNvPr id="5" name="Tekstvak 1">
          <a:extLst xmlns:a="http://schemas.openxmlformats.org/drawingml/2006/main">
            <a:ext uri="{FF2B5EF4-FFF2-40B4-BE49-F238E27FC236}">
              <a16:creationId xmlns:a16="http://schemas.microsoft.com/office/drawing/2014/main" id="{926F2487-3B17-6602-3141-521D6BAA7718}"/>
            </a:ext>
          </a:extLst>
        </cdr:cNvPr>
        <cdr:cNvSpPr txBox="1"/>
      </cdr:nvSpPr>
      <cdr:spPr>
        <a:xfrm xmlns:a="http://schemas.openxmlformats.org/drawingml/2006/main">
          <a:off x="3041695" y="60938"/>
          <a:ext cx="4683798" cy="223233"/>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fld id="{DE3ACF2B-6993-47EE-8CE9-486D28FD3FBA}" type="TxLink">
            <a:rPr lang="en-US" sz="1100" b="1" i="0" u="none" strike="noStrike">
              <a:solidFill>
                <a:srgbClr val="000000"/>
              </a:solidFill>
              <a:latin typeface="Calibri"/>
              <a:ea typeface="Calibri"/>
              <a:cs typeface="Calibri"/>
            </a:rPr>
            <a:pPr/>
            <a:t>(Alle)</a:t>
          </a:fld>
          <a:endParaRPr lang="nl-BE" sz="1100" b="1">
            <a:solidFill>
              <a:schemeClr val="tx1"/>
            </a:solidFill>
          </a:endParaRPr>
        </a:p>
      </cdr:txBody>
    </cdr:sp>
  </cdr:relSizeAnchor>
  <cdr:relSizeAnchor xmlns:cdr="http://schemas.openxmlformats.org/drawingml/2006/chartDrawing">
    <cdr:from>
      <cdr:x>0.30379</cdr:x>
      <cdr:y>0.05396</cdr:y>
    </cdr:from>
    <cdr:to>
      <cdr:x>0.77117</cdr:x>
      <cdr:y>0.09549</cdr:y>
    </cdr:to>
    <cdr:sp macro="" textlink="'Draaigrafiek PRIOR'!$L$7">
      <cdr:nvSpPr>
        <cdr:cNvPr id="6" name="Tekstvak 1">
          <a:extLst xmlns:a="http://schemas.openxmlformats.org/drawingml/2006/main">
            <a:ext uri="{FF2B5EF4-FFF2-40B4-BE49-F238E27FC236}">
              <a16:creationId xmlns:a16="http://schemas.microsoft.com/office/drawing/2014/main" id="{57295F4D-8E6D-1A29-46FE-F65C136B9E83}"/>
            </a:ext>
          </a:extLst>
        </cdr:cNvPr>
        <cdr:cNvSpPr txBox="1"/>
      </cdr:nvSpPr>
      <cdr:spPr>
        <a:xfrm xmlns:a="http://schemas.openxmlformats.org/drawingml/2006/main">
          <a:off x="3061634" y="292650"/>
          <a:ext cx="4710303" cy="225239"/>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fld id="{95C78B5B-0DB0-47AE-A984-2DCFE056978E}" type="TxLink">
            <a:rPr lang="en-US" sz="1100" b="0" i="0" u="none" strike="noStrike">
              <a:solidFill>
                <a:sysClr val="windowText" lastClr="000000"/>
              </a:solidFill>
              <a:latin typeface="Calibri"/>
              <a:ea typeface="Calibri"/>
              <a:cs typeface="Calibri"/>
            </a:rPr>
            <a:pPr/>
            <a:t>(Alle)</a:t>
          </a:fld>
          <a:endParaRPr lang="nl-BE" sz="1100">
            <a:solidFill>
              <a:sysClr val="windowText" lastClr="000000"/>
            </a:solidFill>
          </a:endParaRPr>
        </a:p>
      </cdr:txBody>
    </cdr:sp>
  </cdr:relSizeAnchor>
  <cdr:relSizeAnchor xmlns:cdr="http://schemas.openxmlformats.org/drawingml/2006/chartDrawing">
    <cdr:from>
      <cdr:x>0.26412</cdr:x>
      <cdr:y>0.01004</cdr:y>
    </cdr:from>
    <cdr:to>
      <cdr:x>0.30385</cdr:x>
      <cdr:y>0.05432</cdr:y>
    </cdr:to>
    <cdr:sp macro="" textlink="">
      <cdr:nvSpPr>
        <cdr:cNvPr id="7" name="Tekstvak 1">
          <a:extLst xmlns:a="http://schemas.openxmlformats.org/drawingml/2006/main">
            <a:ext uri="{FF2B5EF4-FFF2-40B4-BE49-F238E27FC236}">
              <a16:creationId xmlns:a16="http://schemas.microsoft.com/office/drawing/2014/main" id="{0AEF17C6-E864-6E44-4131-355FC7D3F5C4}"/>
            </a:ext>
          </a:extLst>
        </cdr:cNvPr>
        <cdr:cNvSpPr txBox="1"/>
      </cdr:nvSpPr>
      <cdr:spPr>
        <a:xfrm xmlns:a="http://schemas.openxmlformats.org/drawingml/2006/main">
          <a:off x="2614483" y="60325"/>
          <a:ext cx="393252" cy="266177"/>
        </a:xfrm>
        <a:prstGeom xmlns:a="http://schemas.openxmlformats.org/drawingml/2006/main" prst="rect">
          <a:avLst/>
        </a:prstGeom>
        <a:ln xmlns:a="http://schemas.openxmlformats.org/drawingml/2006/main">
          <a:noFill/>
        </a:ln>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i="0" u="none" strike="noStrike">
              <a:solidFill>
                <a:srgbClr val="000000"/>
              </a:solidFill>
              <a:latin typeface="Calibri"/>
              <a:cs typeface="Calibri"/>
            </a:rPr>
            <a:t>BD:</a:t>
          </a:r>
          <a:endParaRPr lang="nl-BE" sz="1100" b="1"/>
        </a:p>
      </cdr:txBody>
    </cdr:sp>
  </cdr:relSizeAnchor>
  <cdr:relSizeAnchor xmlns:cdr="http://schemas.openxmlformats.org/drawingml/2006/chartDrawing">
    <cdr:from>
      <cdr:x>0.26397</cdr:x>
      <cdr:y>0.05433</cdr:y>
    </cdr:from>
    <cdr:to>
      <cdr:x>0.30371</cdr:x>
      <cdr:y>0.09863</cdr:y>
    </cdr:to>
    <cdr:sp macro="" textlink="">
      <cdr:nvSpPr>
        <cdr:cNvPr id="8" name="Tekstvak 1">
          <a:extLst xmlns:a="http://schemas.openxmlformats.org/drawingml/2006/main">
            <a:ext uri="{FF2B5EF4-FFF2-40B4-BE49-F238E27FC236}">
              <a16:creationId xmlns:a16="http://schemas.microsoft.com/office/drawing/2014/main" id="{FD64E1F1-4363-6CF5-4338-160C4C81616E}"/>
            </a:ext>
          </a:extLst>
        </cdr:cNvPr>
        <cdr:cNvSpPr txBox="1"/>
      </cdr:nvSpPr>
      <cdr:spPr>
        <a:xfrm xmlns:a="http://schemas.openxmlformats.org/drawingml/2006/main">
          <a:off x="2613025" y="326551"/>
          <a:ext cx="393338" cy="266226"/>
        </a:xfrm>
        <a:prstGeom xmlns:a="http://schemas.openxmlformats.org/drawingml/2006/main" prst="rect">
          <a:avLst/>
        </a:prstGeom>
        <a:ln xmlns:a="http://schemas.openxmlformats.org/drawingml/2006/main">
          <a:noFill/>
        </a:ln>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u="none" strike="noStrike">
              <a:solidFill>
                <a:srgbClr val="000000"/>
              </a:solidFill>
              <a:latin typeface="Calibri"/>
              <a:cs typeface="Calibri"/>
            </a:rPr>
            <a:t>AP:</a:t>
          </a:r>
          <a:endParaRPr lang="nl-BE" sz="1100" b="1"/>
        </a:p>
      </cdr:txBody>
    </cdr:sp>
  </cdr:relSizeAnchor>
  <cdr:relSizeAnchor xmlns:cdr="http://schemas.openxmlformats.org/drawingml/2006/chartDrawing">
    <cdr:from>
      <cdr:x>0.26412</cdr:x>
      <cdr:y>0.09858</cdr:y>
    </cdr:from>
    <cdr:to>
      <cdr:x>0.30386</cdr:x>
      <cdr:y>0.14287</cdr:y>
    </cdr:to>
    <cdr:sp macro="" textlink="">
      <cdr:nvSpPr>
        <cdr:cNvPr id="9" name="Tekstvak 1">
          <a:extLst xmlns:a="http://schemas.openxmlformats.org/drawingml/2006/main">
            <a:ext uri="{FF2B5EF4-FFF2-40B4-BE49-F238E27FC236}">
              <a16:creationId xmlns:a16="http://schemas.microsoft.com/office/drawing/2014/main" id="{2F489290-868F-DBF5-65B2-D70077F3558C}"/>
            </a:ext>
          </a:extLst>
        </cdr:cNvPr>
        <cdr:cNvSpPr txBox="1"/>
      </cdr:nvSpPr>
      <cdr:spPr>
        <a:xfrm xmlns:a="http://schemas.openxmlformats.org/drawingml/2006/main">
          <a:off x="2614483" y="592484"/>
          <a:ext cx="393424" cy="266226"/>
        </a:xfrm>
        <a:prstGeom xmlns:a="http://schemas.openxmlformats.org/drawingml/2006/main" prst="rect">
          <a:avLst/>
        </a:prstGeom>
        <a:ln xmlns:a="http://schemas.openxmlformats.org/drawingml/2006/main">
          <a:noFill/>
        </a:ln>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u="none" strike="noStrike">
              <a:solidFill>
                <a:schemeClr val="bg1">
                  <a:lumMod val="50000"/>
                </a:schemeClr>
              </a:solidFill>
              <a:latin typeface="Calibri"/>
              <a:cs typeface="Calibri"/>
            </a:rPr>
            <a:t>A:</a:t>
          </a:r>
          <a:endParaRPr lang="nl-BE" sz="1100" b="1">
            <a:solidFill>
              <a:schemeClr val="bg1">
                <a:lumMod val="50000"/>
              </a:schemeClr>
            </a:solidFill>
          </a:endParaRPr>
        </a:p>
      </cdr:txBody>
    </cdr:sp>
  </cdr:relSizeAnchor>
  <cdr:relSizeAnchor xmlns:cdr="http://schemas.openxmlformats.org/drawingml/2006/chartDrawing">
    <cdr:from>
      <cdr:x>0.30404</cdr:x>
      <cdr:y>0.09558</cdr:y>
    </cdr:from>
    <cdr:to>
      <cdr:x>0.77142</cdr:x>
      <cdr:y>0.13711</cdr:y>
    </cdr:to>
    <cdr:sp macro="" textlink="'Draaigrafiek PRIOR'!$L$8">
      <cdr:nvSpPr>
        <cdr:cNvPr id="2" name="Tekstvak 1">
          <a:extLst xmlns:a="http://schemas.openxmlformats.org/drawingml/2006/main">
            <a:ext uri="{FF2B5EF4-FFF2-40B4-BE49-F238E27FC236}">
              <a16:creationId xmlns:a16="http://schemas.microsoft.com/office/drawing/2014/main" id="{A5CD9427-A8B8-ED1B-D7B2-E4C7A5F28FBB}"/>
            </a:ext>
          </a:extLst>
        </cdr:cNvPr>
        <cdr:cNvSpPr txBox="1"/>
      </cdr:nvSpPr>
      <cdr:spPr>
        <a:xfrm xmlns:a="http://schemas.openxmlformats.org/drawingml/2006/main">
          <a:off x="3064164" y="518391"/>
          <a:ext cx="4710303" cy="225239"/>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fld id="{4BA6F18D-9639-4902-8AC9-D291BDF83348}" type="TxLink">
            <a:rPr lang="en-US" sz="1100" b="0" i="0" u="none" strike="noStrike">
              <a:solidFill>
                <a:schemeClr val="bg1">
                  <a:lumMod val="50000"/>
                </a:schemeClr>
              </a:solidFill>
              <a:latin typeface="Calibri"/>
              <a:ea typeface="Calibri"/>
              <a:cs typeface="Calibri"/>
            </a:rPr>
            <a:pPr/>
            <a:t>(Alle)</a:t>
          </a:fld>
          <a:endParaRPr lang="nl-BE" sz="1100">
            <a:solidFill>
              <a:schemeClr val="bg1">
                <a:lumMod val="50000"/>
              </a:schemeClr>
            </a:solidFill>
          </a:endParaRPr>
        </a:p>
      </cdr:txBody>
    </cdr:sp>
  </cdr:relSizeAnchor>
</c:userShapes>
</file>

<file path=xl/drawings/drawing6.xml><?xml version="1.0" encoding="utf-8"?>
<xdr:wsDr xmlns:xdr="http://schemas.openxmlformats.org/drawingml/2006/spreadsheetDrawing" xmlns:a="http://schemas.openxmlformats.org/drawingml/2006/main">
  <xdr:twoCellAnchor>
    <xdr:from>
      <xdr:col>0</xdr:col>
      <xdr:colOff>133350</xdr:colOff>
      <xdr:row>16</xdr:row>
      <xdr:rowOff>23812</xdr:rowOff>
    </xdr:from>
    <xdr:to>
      <xdr:col>5</xdr:col>
      <xdr:colOff>219075</xdr:colOff>
      <xdr:row>30</xdr:row>
      <xdr:rowOff>100012</xdr:rowOff>
    </xdr:to>
    <xdr:graphicFrame macro="">
      <xdr:nvGraphicFramePr>
        <xdr:cNvPr id="2" name="Grafiek 1">
          <a:extLst>
            <a:ext uri="{FF2B5EF4-FFF2-40B4-BE49-F238E27FC236}">
              <a16:creationId xmlns:a16="http://schemas.microsoft.com/office/drawing/2014/main" id="{015A2CDD-8C1D-485E-ADF6-B0DFC0510FA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16</xdr:row>
      <xdr:rowOff>0</xdr:rowOff>
    </xdr:from>
    <xdr:to>
      <xdr:col>21</xdr:col>
      <xdr:colOff>304800</xdr:colOff>
      <xdr:row>30</xdr:row>
      <xdr:rowOff>76200</xdr:rowOff>
    </xdr:to>
    <xdr:graphicFrame macro="">
      <xdr:nvGraphicFramePr>
        <xdr:cNvPr id="3" name="Grafiek 2">
          <a:extLst>
            <a:ext uri="{FF2B5EF4-FFF2-40B4-BE49-F238E27FC236}">
              <a16:creationId xmlns:a16="http://schemas.microsoft.com/office/drawing/2014/main" id="{054F2282-30A7-4D63-A39C-BE38F107734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22</xdr:col>
      <xdr:colOff>0</xdr:colOff>
      <xdr:row>16</xdr:row>
      <xdr:rowOff>0</xdr:rowOff>
    </xdr:from>
    <xdr:to>
      <xdr:col>29</xdr:col>
      <xdr:colOff>304800</xdr:colOff>
      <xdr:row>30</xdr:row>
      <xdr:rowOff>76200</xdr:rowOff>
    </xdr:to>
    <xdr:graphicFrame macro="">
      <xdr:nvGraphicFramePr>
        <xdr:cNvPr id="4" name="Grafiek 3">
          <a:extLst>
            <a:ext uri="{FF2B5EF4-FFF2-40B4-BE49-F238E27FC236}">
              <a16:creationId xmlns:a16="http://schemas.microsoft.com/office/drawing/2014/main" id="{287CA00F-AA56-4F1B-BF82-D60F0B58570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228600</xdr:colOff>
      <xdr:row>32</xdr:row>
      <xdr:rowOff>9525</xdr:rowOff>
    </xdr:from>
    <xdr:to>
      <xdr:col>5</xdr:col>
      <xdr:colOff>247650</xdr:colOff>
      <xdr:row>46</xdr:row>
      <xdr:rowOff>85725</xdr:rowOff>
    </xdr:to>
    <xdr:graphicFrame macro="">
      <xdr:nvGraphicFramePr>
        <xdr:cNvPr id="5" name="Grafiek 4">
          <a:extLst>
            <a:ext uri="{FF2B5EF4-FFF2-40B4-BE49-F238E27FC236}">
              <a16:creationId xmlns:a16="http://schemas.microsoft.com/office/drawing/2014/main" id="{597A306B-1BA6-4FC1-8D7D-7A5A42426C7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6</xdr:col>
      <xdr:colOff>9525</xdr:colOff>
      <xdr:row>15</xdr:row>
      <xdr:rowOff>171450</xdr:rowOff>
    </xdr:from>
    <xdr:to>
      <xdr:col>13</xdr:col>
      <xdr:colOff>409575</xdr:colOff>
      <xdr:row>30</xdr:row>
      <xdr:rowOff>57150</xdr:rowOff>
    </xdr:to>
    <xdr:graphicFrame macro="">
      <xdr:nvGraphicFramePr>
        <xdr:cNvPr id="6" name="Grafiek 5">
          <a:extLst>
            <a:ext uri="{FF2B5EF4-FFF2-40B4-BE49-F238E27FC236}">
              <a16:creationId xmlns:a16="http://schemas.microsoft.com/office/drawing/2014/main" id="{83F041EC-4267-491A-8909-0DD3A388C42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6</xdr:col>
      <xdr:colOff>0</xdr:colOff>
      <xdr:row>32</xdr:row>
      <xdr:rowOff>0</xdr:rowOff>
    </xdr:from>
    <xdr:to>
      <xdr:col>13</xdr:col>
      <xdr:colOff>415290</xdr:colOff>
      <xdr:row>46</xdr:row>
      <xdr:rowOff>76200</xdr:rowOff>
    </xdr:to>
    <xdr:graphicFrame macro="">
      <xdr:nvGraphicFramePr>
        <xdr:cNvPr id="7" name="Grafiek 6">
          <a:extLst>
            <a:ext uri="{FF2B5EF4-FFF2-40B4-BE49-F238E27FC236}">
              <a16:creationId xmlns:a16="http://schemas.microsoft.com/office/drawing/2014/main" id="{D72459EB-6E75-4547-8C9B-3CA0B743288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14</xdr:col>
      <xdr:colOff>0</xdr:colOff>
      <xdr:row>32</xdr:row>
      <xdr:rowOff>0</xdr:rowOff>
    </xdr:from>
    <xdr:to>
      <xdr:col>21</xdr:col>
      <xdr:colOff>367665</xdr:colOff>
      <xdr:row>46</xdr:row>
      <xdr:rowOff>76200</xdr:rowOff>
    </xdr:to>
    <xdr:graphicFrame macro="">
      <xdr:nvGraphicFramePr>
        <xdr:cNvPr id="8" name="Grafiek 7">
          <a:extLst>
            <a:ext uri="{FF2B5EF4-FFF2-40B4-BE49-F238E27FC236}">
              <a16:creationId xmlns:a16="http://schemas.microsoft.com/office/drawing/2014/main" id="{685ACBE1-ADFF-4967-9EE1-B645E2DA369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21</xdr:col>
      <xdr:colOff>606135</xdr:colOff>
      <xdr:row>32</xdr:row>
      <xdr:rowOff>0</xdr:rowOff>
    </xdr:from>
    <xdr:to>
      <xdr:col>29</xdr:col>
      <xdr:colOff>337703</xdr:colOff>
      <xdr:row>45</xdr:row>
      <xdr:rowOff>43500</xdr:rowOff>
    </xdr:to>
    <xdr:graphicFrame macro="">
      <xdr:nvGraphicFramePr>
        <xdr:cNvPr id="9" name="Grafiek 8">
          <a:extLst>
            <a:ext uri="{FF2B5EF4-FFF2-40B4-BE49-F238E27FC236}">
              <a16:creationId xmlns:a16="http://schemas.microsoft.com/office/drawing/2014/main" id="{50964DE5-356F-4718-87EA-DA934574745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4</xdr:col>
      <xdr:colOff>257175</xdr:colOff>
      <xdr:row>13</xdr:row>
      <xdr:rowOff>147636</xdr:rowOff>
    </xdr:from>
    <xdr:to>
      <xdr:col>16</xdr:col>
      <xdr:colOff>9525</xdr:colOff>
      <xdr:row>30</xdr:row>
      <xdr:rowOff>57149</xdr:rowOff>
    </xdr:to>
    <xdr:graphicFrame macro="">
      <xdr:nvGraphicFramePr>
        <xdr:cNvPr id="2" name="Grafiek 1">
          <a:extLst>
            <a:ext uri="{FF2B5EF4-FFF2-40B4-BE49-F238E27FC236}">
              <a16:creationId xmlns:a16="http://schemas.microsoft.com/office/drawing/2014/main" id="{2C687483-428D-1D0D-E54F-0386E644DC6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saskia\AppData\Local\Microsoft\Windows\INetCache\Content.Outlook\MMSQ2WLR\20250313_Acties%20MJP%202020-2025_Stavaza%20uitvoeringstrends_CBS%20(1).xlsb" TargetMode="External"/><Relationship Id="rId1" Type="http://schemas.openxmlformats.org/officeDocument/2006/relationships/externalLinkPath" Target="file:///C:\Users\saskia\AppData\Local\Microsoft\Windows\INetCache\Content.Outlook\MMSQ2WLR\20250313_Acties%20MJP%202020-2025_Stavaza%20uitvoeringstrends_CBS%20(1).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Evolutie statussen"/>
      <sheetName val="Berekening evolutie statussen"/>
      <sheetName val="Draaigrafiek ALLES"/>
      <sheetName val="Draaigrafiek PRIOR"/>
      <sheetName val="Detail PRIOR status maa '25"/>
      <sheetName val="CBS Detail Status maa '25"/>
    </sheetNames>
    <sheetDataSet>
      <sheetData sheetId="0"/>
      <sheetData sheetId="1">
        <row r="3">
          <cell r="G3">
            <v>44075</v>
          </cell>
          <cell r="H3">
            <v>44256</v>
          </cell>
          <cell r="I3">
            <v>44621</v>
          </cell>
          <cell r="J3">
            <v>44986</v>
          </cell>
          <cell r="K3">
            <v>45027</v>
          </cell>
          <cell r="N3">
            <v>45729</v>
          </cell>
        </row>
        <row r="4">
          <cell r="F4" t="str">
            <v>1. Uitgevoerd</v>
          </cell>
          <cell r="G4">
            <v>3.7</v>
          </cell>
          <cell r="H4">
            <v>6.9</v>
          </cell>
          <cell r="I4">
            <v>10.9</v>
          </cell>
          <cell r="J4">
            <v>16.71388101983003</v>
          </cell>
          <cell r="K4">
            <v>23.249299719887954</v>
          </cell>
          <cell r="N4">
            <v>84</v>
          </cell>
        </row>
        <row r="5">
          <cell r="F5" t="str">
            <v>2. In uitvoering</v>
          </cell>
          <cell r="G5">
            <v>50.2</v>
          </cell>
          <cell r="H5">
            <v>56.8</v>
          </cell>
          <cell r="I5">
            <v>60.1</v>
          </cell>
          <cell r="J5">
            <v>64.305949008498587</v>
          </cell>
          <cell r="K5">
            <v>61.344537815126053</v>
          </cell>
          <cell r="N5">
            <v>234</v>
          </cell>
        </row>
        <row r="6">
          <cell r="F6" t="str">
            <v>3. In voorbereiding</v>
          </cell>
          <cell r="G6">
            <v>25.9</v>
          </cell>
          <cell r="H6">
            <v>18.8</v>
          </cell>
          <cell r="I6">
            <v>11.8</v>
          </cell>
          <cell r="J6">
            <v>11.614730878186968</v>
          </cell>
          <cell r="K6">
            <v>6.1624649859943981</v>
          </cell>
          <cell r="N6">
            <v>12</v>
          </cell>
        </row>
        <row r="7">
          <cell r="F7" t="str">
            <v>4. Vertraagd</v>
          </cell>
          <cell r="G7">
            <v>0</v>
          </cell>
          <cell r="H7">
            <v>4.2</v>
          </cell>
          <cell r="I7">
            <v>3.4</v>
          </cell>
          <cell r="J7">
            <v>1.1331444759206799</v>
          </cell>
          <cell r="K7">
            <v>1.680672268907563</v>
          </cell>
          <cell r="N7">
            <v>3</v>
          </cell>
        </row>
        <row r="8">
          <cell r="F8" t="str">
            <v>6. Niet gestart</v>
          </cell>
          <cell r="G8">
            <v>18.600000000000001</v>
          </cell>
          <cell r="H8">
            <v>10.6</v>
          </cell>
          <cell r="I8">
            <v>4.5999999999999996</v>
          </cell>
          <cell r="J8">
            <v>2.5495750708215295</v>
          </cell>
          <cell r="K8">
            <v>2.5210084033613445</v>
          </cell>
          <cell r="N8">
            <v>4</v>
          </cell>
        </row>
        <row r="9">
          <cell r="F9" t="str">
            <v>7. Afgevoerd</v>
          </cell>
          <cell r="G9">
            <v>1.3</v>
          </cell>
          <cell r="H9">
            <v>1.7</v>
          </cell>
          <cell r="I9">
            <v>2</v>
          </cell>
          <cell r="J9">
            <v>3.1161473087818696</v>
          </cell>
          <cell r="K9">
            <v>3.9215686274509802</v>
          </cell>
          <cell r="N9">
            <v>20</v>
          </cell>
        </row>
        <row r="10">
          <cell r="F10" t="str">
            <v>8. Onbepaald</v>
          </cell>
          <cell r="G10">
            <v>0.3</v>
          </cell>
          <cell r="H10">
            <v>1</v>
          </cell>
          <cell r="I10">
            <v>7.2</v>
          </cell>
          <cell r="J10">
            <v>0.56657223796033995</v>
          </cell>
          <cell r="K10">
            <v>1.1204481792717087</v>
          </cell>
          <cell r="N10">
            <v>0</v>
          </cell>
        </row>
      </sheetData>
      <sheetData sheetId="2"/>
      <sheetData sheetId="3"/>
      <sheetData sheetId="4"/>
      <sheetData sheetId="5"/>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2" Type="http://schemas.openxmlformats.org/officeDocument/2006/relationships/externalLinkPath" Target="file:///O:\2_INTERN\204_Algemeen_management\204_02_MAT\02_MJP\003_MJP_2020-2025\009_Evaluaties\2025\2025_Laatste%20evaluatie\20260211_Statusrapportering%20MJP%202020-2025.xlsx" TargetMode="External"/><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Saskia De Nys" refreshedDate="46043.693337962963" createdVersion="8" refreshedVersion="8" minRefreshableVersion="3" recordCount="46" xr:uid="{3E83D916-6E22-4F1E-9F21-8ECAADB5296B}">
  <cacheSource type="worksheet">
    <worksheetSource ref="A1:D47" sheet="Detail PRIOR status jan '26"/>
  </cacheSource>
  <cacheFields count="4">
    <cacheField name="Beleidsdoelstelling" numFmtId="0">
      <sharedItems count="4">
        <s v="1. Verbinden en versterken"/>
        <s v="2. Ruim en gevarieerd aanbod van sport, beweging, cultuur &amp; kunst"/>
        <s v="4. We evolueren naar brede zorg op maat"/>
        <s v="7. Zemst bekeken vanuit het open ruimte perspectief"/>
      </sharedItems>
    </cacheField>
    <cacheField name="Actieplan" numFmtId="0">
      <sharedItems count="7">
        <s v="1.1. Aanzetten tot verantwoord handelen"/>
        <s v="2.5. Opwaardering sportinfrastructuur in functie van multifunctioneel gebruik"/>
        <s v="4.2. Buurtgerichte zorg en sociale cohesie"/>
        <s v="4.7. Zorgcampus waar hulp en ondersteuning ruimte krijgt"/>
        <s v="7.3. Slimme en gedeelde mobiliteit"/>
        <s v="7.4. Uitbreiden en beschermen van landschappen, biodiversiteit en bodem"/>
        <s v="7.6. Zemst fietst!"/>
      </sharedItems>
    </cacheField>
    <cacheField name="Actie" numFmtId="0">
      <sharedItems count="46">
        <s v="1.1.11. We grijpen het coronavirus bij het nekvel"/>
        <s v="2.5.1. Voorzien van (overdekt) zwemwater voor de Zemstenaar"/>
        <s v="2.5.10. Ondersteuning bieden bij investeringsplannen van verenigingen (expertise wetgeving rond gebouwen)"/>
        <s v="2.5.11. Ondersteunen herbestemming leegstaand overdekt zwembad"/>
        <s v="2.5.12. Uitrollen inrichtingsplan sportcluster Elewijt (Hubert Van Innis)"/>
        <s v="2.5.13. Uitrollen inrichtingsplan sportcluster Weerde"/>
        <s v="2.5.14. Uitrollen inrichtingsplan sportcluster Hofstade"/>
        <s v="2.5.15. Omgevingsaanleg sporthal"/>
        <s v="2.5.2. Toekomstig volumebeeld sportclusters per deelgemeente"/>
        <s v="2.5.3. Uitrollen inrichtingsplan sportclusters per deelgemeente"/>
        <s v="2.5.5. Bouwen sporthal Den Turfput"/>
        <s v="2.5.6. Renoveren sporthal Eppegem"/>
        <s v="2.5.7. Opmaken haalbaarheidsstudie/bouwen multifunctionele box/buurtschuur voor de Zemstse jeugd"/>
        <s v="2.5.8. Onderzoeken van ruimte voor academie/ateliers/tentoonstelling/muziek"/>
        <s v="2.5.9. Beheren kunstgrasvelden"/>
        <s v="4.2.1. Oprichten van een woonbegeleidingsdienst gericht op samenleven"/>
        <s v="4.2.2. Organiseren van Beste buren &amp; Bijzondere Zemstenaren"/>
        <s v="4.2.3. Aanbieden van burenbemiddeling"/>
        <s v="4.2.4. Inzetten van zorgcoaches om de zelfredzaamheid te verhogen"/>
        <s v="4.2.5. Organiseren van dorpsrestaurant"/>
        <s v="4.2.7. Ondersteunen van buurtfeesten"/>
        <s v="4.2.8. Renoveren d'Oude School"/>
        <s v="4.2.9. Organiseren van Buurt in Beweging"/>
        <s v="4.7.4. Opmaken zorgbehoeftestudie"/>
        <s v="4.7.5. Uitrollen zorgbehoeftestudie toekomst WZC"/>
        <s v="7.3.2. Uitrollen van actieplan gedeelde mobiliteit"/>
        <s v="7.3.3. Opmaak van circulatieplannen"/>
        <s v="7.3.4. Uitrollen circulatieplannen"/>
        <s v="7.3.7. Uitrollen circulatieplannen: Vredelaan"/>
        <s v="7.3.8. Uitrollen circulatieplannen: Molenveld"/>
        <s v="7.3.9. Uitrollen circulatieplannen: Fietsstraten"/>
        <s v="7.4.1. Bevorderen van bosuitbreiding"/>
        <s v="7.4.13. Opmaken en uitwerken van een project over open ruimte in Zemst (ORIZ)"/>
        <s v="7.4.19. Inventariseren en promoten van de rol van waterlopen en beken in het landschap"/>
        <s v="7.4.2. Bevorderen van natuurinrichtingsprojecten"/>
        <s v="7.6.1. Sensibiliseren, promoten en ondersteunen van het fietsgebruik"/>
        <s v="7.6.10. Screenen fietsinfrastructuur"/>
        <s v="7.6.11. Fietspaden Humbeeksebaan/Humbeekseweg (grens Mechelen)"/>
        <s v="7.6.2. Opmaken van een fietsenstallingenplan"/>
        <s v="7.6.3. Plaatsen van ruimere en betere fietsenstallingen"/>
        <s v="7.6.4. Actie ondernemen om de verbinding (fietsbrug of -tunnel E19) op bovenfunctionele fietsroute te krijgen."/>
        <s v="7.6.5. Organiseren van drempelverlagende initiatieven voor fietsgebruik bij het personeel"/>
        <s v="7.6.6. In kaart brengen fietslussen per deelgemeente"/>
        <s v="7.6.7. Voorzien van een fietsbeloningssysteem"/>
        <s v="7.6.8. Ondersteunen van de realisatie van het jaagpad Willebroek - Zemst"/>
        <s v="7.6.9. Beveiligen van de oversteekplaatsen fietssnelweg"/>
      </sharedItems>
    </cacheField>
    <cacheField name="Uitvoeringstrend" numFmtId="0">
      <sharedItems count="4">
        <s v="1. Uitgevoerd"/>
        <s v="2. In uitvoering"/>
        <s v="4. Vertraagd"/>
        <s v="5. Niet gestart"/>
      </sharedItems>
    </cacheField>
  </cacheFields>
  <extLst>
    <ext xmlns:x14="http://schemas.microsoft.com/office/spreadsheetml/2009/9/main" uri="{725AE2AE-9491-48be-B2B4-4EB974FC3084}">
      <x14:pivotCacheDefinition pivotCacheId="750055081"/>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Saskia De Nys" refreshedDate="46044.389174189811" createdVersion="8" refreshedVersion="8" minRefreshableVersion="3" recordCount="358" xr:uid="{1769C8E0-D538-4706-A68F-348BD13AB317}">
  <cacheSource type="worksheet">
    <worksheetSource ref="A1:E359" sheet="CBS Detail Status jan '26" r:id="rId2"/>
  </cacheSource>
  <cacheFields count="5">
    <cacheField name="Beleidsdoelstelling" numFmtId="0">
      <sharedItems count="8">
        <s v="1. Verbinden en versterken"/>
        <s v="2. Ruim en gevarieerd aanbod van sport, beweging, cultuur &amp; kunst"/>
        <s v="3. Toekomstgericht onderwijs"/>
        <s v="4. We evolueren naar brede zorg op maat"/>
        <s v="5. Kwalitatieve en authentieke leefomgeving"/>
        <s v="6. Ondernemersvriendelijk (en toeristisch aantrekkelijk) klimaat"/>
        <s v="7. Zemst bekeken vanuit het open ruimte perspectief"/>
        <s v="8. Klant enthousiaste &amp; daadkrachtige diensten"/>
      </sharedItems>
    </cacheField>
    <cacheField name="Actieplan" numFmtId="0">
      <sharedItems count="48">
        <s v="1.1. Aanzetten tot verantwoord handelen"/>
        <s v="1.2. Participatie"/>
        <s v="1.3. Samenwerkingsverbanden"/>
        <s v="1.4. Stimuleren van positief gedrag (nudging)"/>
        <s v="1.5. Toegankelijke dienstverlening"/>
        <s v="1.6. Transparantie &amp; communicatie"/>
        <s v="1.7. We ontwikkelen een Z-identiteit"/>
        <s v="2.1. De Melkerij"/>
        <s v="2.2. Leefbare, gezonde en conceptuele evenementen"/>
        <s v="2.3. Ondersteunen en waarderen van onze verenigingen en vrijwilligers"/>
        <s v="2.4. Beleefbib, evolutie naar een lounge voor kennis &amp; nieuwsgierigheid"/>
        <s v="2.5. Opwaardering sportinfrastructuur in functie van multifunctioneel gebruik"/>
        <s v="3.1. Brede school, open, voor en met de buurt"/>
        <s v="3.2. Gezonde school"/>
        <s v="3.3. Multifunctionele schoolinfrastructuur"/>
        <s v="4.1. Armoedebestrijding"/>
        <s v="4.2. Buurtgerichte zorg en sociale cohesie"/>
        <s v="4.3. Dierenwelzijn"/>
        <s v="4.4. Gezinsondersteuning"/>
        <s v="4.5. Integratie"/>
        <s v="4.6. Zelfstandig thuis wonen"/>
        <s v="4.7. Zorgcampus waar hulp en ondersteuning ruimte krijgt"/>
        <s v="5.1. Begraafplaatsen opwaarderen naar stilteparken"/>
        <s v="5.2. Cooperatief, betaalbaar en kwalitatief wonen"/>
        <s v="5.3. Erfgoed &amp; topografie"/>
        <s v="5.4. Opwaarderen dorpskernen"/>
        <s v="5.5. Veilig in het verkeer"/>
        <s v="5.6. Verminderen zwerfvuil en afval"/>
        <s v="6.1. Toeristische trekpleisters uitbouwen en promoten"/>
        <s v="6.2. Ondernemen stimuleren"/>
        <s v="6.3. Streekgerichte economie aanmoedigen/made in Zemst"/>
        <s v="7.1. Doordacht trage wegen netwerk"/>
        <s v="7.2. Ruimte voor water"/>
        <s v="7.3. Slimme en gedeelde mobiliteit"/>
        <s v="7.4. Uitbreiden en beschermen van landschappen, biodiversiteit en bodem"/>
        <s v="7.5. Uitrol klimaatstrategie 2030"/>
        <s v="7.6. Zemst fietst!"/>
        <s v="8.1. Aantrekkelijk personeelsbeleid, positief werkgeversimago"/>
        <s v="8.10. Lonen afdeling Onderwijs"/>
        <s v="8.11. Lonen overig"/>
        <s v="8.2. Financieel gezond"/>
        <s v="8.3. Verstandig facilitair beheer"/>
        <s v="8.4. Ontwikkelen smart city via professionalisering ICT"/>
        <s v="8.5. Organisatie klantgerichte gemeentelijke diensten"/>
        <s v="8.6. Organisatiebeheerssysteem"/>
        <s v="8.7. Lonen afdeling Samen Leven en Beleven"/>
        <s v="8.8. Lonen afdeling Interne Organisatie"/>
        <s v="8.9. Lonen afdeling Grondgebied"/>
      </sharedItems>
    </cacheField>
    <cacheField name="Actie" numFmtId="0">
      <sharedItems count="358">
        <s v="1.1.1. Handhaven asbesthoudende materialen"/>
        <s v="1.1.10. Bestendigen buurtinformatienetwerken (BIN)"/>
        <s v="1.1.11. We grijpen het coronavirus bij het nekvel"/>
        <s v="1.1.12. Reflecterende huisnummers"/>
        <s v="1.1.13. Gerichte hulp aan getroffenen van de watersnood van midden juli 2021"/>
        <s v="1.1.14. Integrale veiligheid (preventie, handhaving, noodplanning)"/>
        <s v="1.1.2. Opmaak van een handhavingsplan Omgeving"/>
        <s v="1.1.3. Staalnames, ijking geluidsmeter, keuring afkoppeling,…"/>
        <s v="1.1.4. Defibrillatoren"/>
        <s v="1.1.5. Organiseren en ondersteunen van initiatieven rond drug-, alcohol- en tabakspreventie"/>
        <s v="1.1.6. Organiseren van de 10.000 stappen-clash"/>
        <s v="1.1.7. Gebruik maken van wetgeving rond bestuurlijke handhaving"/>
        <s v="1.1.8. Dotatie aan politie en brandweer"/>
        <s v="1.1.9. Evolueren naar een rookvrije gemeente"/>
        <s v="1.2.1. Organiseren en ondersteunen van gemeenschapsvormende feesten en recepties"/>
        <s v="1.2.10. Oprichten van een participatieraad"/>
        <s v="1.2.11. Opstellen van een participatiehandboek"/>
        <s v="1.2.12. Uitbouwen en uitbreiden van een vrijwilligersbeleid"/>
        <s v="1.2.2. Herstructureren en bevorderen van samenwerking onder de adviesraden"/>
        <s v="1.2.5. Werkingsbudget en projectsubsidies activiteiten adviesraden (focusgroepen)"/>
        <s v="1.2.6. Betalen GECORO presentiegelden vergaderingen"/>
        <s v="1.2.7. Inspraak en participatie via een kinderraad"/>
        <s v="1.2.8. Oprichten van een mobiliteitsplatform"/>
        <s v="1.2.9. Participatief maken van de raden, dorpsfora, focusgroepen (Project)"/>
        <s v="1.3.1. Evalueren en in stand houden van internationale samenwerkingsverbanden"/>
        <s v="1.3.2. Uitbouwen van een gericht relatiebeheer"/>
        <s v="1.3.3. Uitbouwen van een policy voor relatiegeschenken"/>
        <s v="1.4.1. Beter beleid ontwikkelen vanuit gedragsinzichten"/>
        <s v="1.5.1. Uitwerken visie geïntegreerd breed onthaal"/>
        <s v="1.5.2. Mogelijk maken van alternatieve betaalmiddelen"/>
        <s v="1.5.3. Professionaliseren centrale telefonie"/>
        <s v="1.5.4. Verder uitbouwen van de dienstverlening via de website"/>
        <s v="1.5.5. Plaatsen van een rolstoeltoegankelijke fotocabine"/>
        <s v="1.5.6. Realiseren van dienstverlening aan huis"/>
        <s v="1.5.7. Screenen van overheidsgebouwen inzake toegankelijkheid andersvaliden"/>
        <s v="1.5.8. Organiseren van Gemeente-t-huis."/>
        <s v="1.6.1. Verbeteren van de communicatie bij wegenwerken"/>
        <s v="1.6.2. Invoeren van een documentbeheerssysteem - filestructuur"/>
        <s v="1.6.3. Uitbouwen van een intranet"/>
        <s v="1.6.4. Houden van een gebruikersonderzoek over gemeentelijke communicatie"/>
        <s v="1.6.5. Zemst Info"/>
        <s v="1.6.6. Uitrol van het actieplan zelfevaluatie interne communicatie"/>
        <s v="1.6.7. Inzetten op een duidelijk en helder taalgebruik naar de burger toe"/>
        <s v="1.6.8. Opmaken van een afsprakenkader voor interne en externe communicatie"/>
        <s v="1.7.1. Implementeren van de Z-identiteit"/>
        <s v="1.7.2. Strategie uitbouwen om het Zemstse imago te versterken"/>
        <s v="2.1.1. Organiseren van een kwaliteitsvol en doelgroepgericht cultuuraanbod voor de Zemstenaar"/>
        <s v="2.1.2. Promotie van het cultuuraanbod en het hanteren van een gebruiksvriendelijk ticketingsysteem"/>
        <s v="2.1.3. Samenwerking met partners voor de uitbating van GC De Melkerij"/>
        <s v="2.2.1. Evalueren, actualiseren en uitgeven van de evenementengids"/>
        <s v="2.2.2. Organiseren en ondersteunen van veilige en duurzame evenementen rond sport, cultuur en vrije tijd"/>
        <s v="2.2.3. Ondersteunen van externe organisatoren van evenementen"/>
        <s v="2.3.1. Aangaan van partnerschappen met derden om het sportaanbod in Zemst te vergroten en te optimaliseren"/>
        <s v="2.3.2 Organiseren van de Seniorenweek"/>
        <s v="2.3.3. Ondersteunen van Zemstse erkende verenigingen"/>
        <s v="2.3.4. Evalueren en vereenvoudigen van reglementen"/>
        <s v="2.4.1. Lokale talenten werken mee aan de uitbouw van de bib"/>
        <s v="2.4.2. Professionaliseren van communicatie en verder uitbouwen van digitale werking van bibliotheek"/>
        <s v="2.4.3. Instappen in het nieuwe bibliotheeksysteem 'Vlaams Cultuurconnect'"/>
        <s v="2.4.4. Gebruik van bibliotheek verbreden als flexibele ruimte."/>
        <s v="2.4.5. Promoten van bezoek aan de bibliotheek"/>
        <s v="2.4.6. Deelnemen aan projecten gelinkt aan het bibliotheek-gebeuren"/>
        <s v="2.4.7. Uitleenposten evolueren naar verdeelmomenten aangestuurd vanuit de hoofdbibliotheek"/>
        <s v="2.5.1. Voorzien van (overdekt) zwemwater voor de Zemstenaar"/>
        <s v="2.5.10. Ondersteuning bieden bij investeringsplannen van verenigingen (expertise wetgeving rond gebouwen)"/>
        <s v="2.5.11. Ondersteunen herbestemming leegstaand overdekt zwembad"/>
        <s v="2.5.12. Uitrollen inrichtingsplan sportcluster Elewijt (Hubert Van Innis)"/>
        <s v="2.5.13. Uitrollen inrichtingsplan sportcluster Weerde"/>
        <s v="2.5.14. Uitrollen inrichtingsplan sportcluster Hofstade"/>
        <s v="2.5.15. Omgevingsaanleg sporthal"/>
        <s v="2.5.2. Toekomstig volumebeeld sportclusters per deelgemeente"/>
        <s v="2.5.3. Uitrollen inrichtingsplan sportclusters per deelgemeente"/>
        <s v="2.5.5. Bouwen sporthal Den Turfput"/>
        <s v="2.5.6. Renoveren sporthal Eppegem"/>
        <s v="2.5.7. Opmaken haalbaarheidsstudie/bouwen multifunctionele box/buurtschuur voor de Zemstse jeugd"/>
        <s v="2.5.8. Onderzoeken van ruimte voor academie/ateliers/tentoonstelling/muziek"/>
        <s v="2.5.9. Beheren kunstgrasvelden"/>
        <s v="3.1.1. Samenwerken met en ondersteunen van het kunstonderwijs"/>
        <s v="3.1.2. Uitwerken initiatieven rond brede school"/>
        <s v="3.1.3. Onderzoeken naar en analyseren van een eventuele oprichting van een middenschool in Zemst"/>
        <s v="3.1.4. Aanpassen school aan nieuwe manier van leren en lesgeven"/>
        <s v="3.1.5. Wij staan in voor kwaliteitsvolle voor- en naschoolse opvang en nemen daarbij de regierol op ons voor een vlotte organisatie en afstemming."/>
        <s v="3.2.1. Stimuleren van gezonde voeding"/>
        <s v="3.2.2. Aandacht hebben voor de mentale gezondheid van personeel en leerlingen"/>
        <s v="3.2.3. Bewegen binnen de school bevorderen"/>
        <s v="3.2.4. Organiseren van EHBO-lessen in de school"/>
        <s v="3.2.5. Sensibiliseren en uitbreiden van het M.E.G.A-project zesde leerjaren rond alcohol, roken en andere verslavingen."/>
        <s v="3.2.6. Streven naar een natuur- en milieuvriendelijke school"/>
        <s v="3.2.7. Uitwerken van een waterbeleid in de scholen"/>
        <s v="3.3.1. Opmaken van een inrichtingsplan voor het multifunctioneel gebruik van de cluster De Regenboog"/>
        <s v="3.3.2. Uitrol inrichtingsplan cluster De Regenboog"/>
        <s v="3.3.3. Voorzien van ICT &amp; Free Wifi rond de schoolgebouwen"/>
        <s v="3.3.4. Aankopen van een nieuwe bus voor leerlingenvervoer"/>
        <s v="3.3.5. Uitwerken van een uniforme visualisering van de schoolgebouwen en  omgeving"/>
        <s v="4.1.1. Onderzoek naar lokaal netwerk voor vrijetijdsparticipatie"/>
        <s v="4.1.10. Proefproject REMI"/>
        <s v="4.1.2. Evalueren hulpverleningskaders"/>
        <s v="4.1.3. Organiseren van een intensiever budgetbeheer met betere nazorg"/>
        <s v="4.1.4. Organiseren van outreachend werken om zo actief contact te leggen met de doelgroep"/>
        <s v="4.1.5. Organiseren van het sociaal economisch initiatief"/>
        <s v="4.1.6. Ondersteunen van landbouwers/ondernemers in moeilijkheden"/>
        <s v="4.1.7. Activeren detectie van kansarmoede bij kinderen in de scholen"/>
        <s v="4.1.8. Samenwerken met Ecoso met de oprichting van een weggeefwinkel"/>
        <s v="4.1.9. Lokaal armoedebeleid"/>
        <s v="4.2.1. Oprichten van een woonbegeleidingsdienst gericht op samenleven"/>
        <s v="4.2.2. Organiseren van Beste buren &amp; Bijzondere Zemstenaren"/>
        <s v="4.2.3. Aanbieden van burenbemiddeling"/>
        <s v="4.2.4. Inzetten van zorgcoaches om de zelfredzaamheid te verhogen"/>
        <s v="4.2.5. Organiseren van dorpsrestaurant"/>
        <s v="4.2.6. Opzetten van buurtnetwerken"/>
        <s v="4.2.7. Ondersteunen van buurtfeesten"/>
        <s v="4.2.8. Renoveren d'Oude School"/>
        <s v="4.2.9. Organiseren van Buurt in Beweging"/>
        <s v="4.3.1. Uitrollen van een intergemeentelijk dierenwelzijnsbeleid"/>
        <s v="4.3.2. Inrichten van hondenlosloopweiden"/>
        <s v="4.3.3. Samenwerken met relevante partners in functie van het dierenwelzijn"/>
        <s v="4.3.4. Ondersteunen ophaling verloren dieren"/>
        <s v="4.3.6. Aanpakken zwerfkatten"/>
        <s v="4.3.7. Opmaken en uitvoeren van een hondenpoepplan"/>
        <s v="4.4.1. Organiseren en ondersteunen van vakantiekampen voor sport, spel en cultuur"/>
        <s v="4.4.10. Ondersteunen van ouders van sterrenkinderen"/>
        <s v="4.4.2. Centraliseren en communiceren van aanbod vakantiekampen"/>
        <s v="4.4.3. Uitbreiden aanbod van zorg en hulp voor tieners"/>
        <s v="4.4.4. Stimuleren van de zelfontplooiing bij jongeren"/>
        <s v="4.4.5. Ondersteunen onthaalouders bij inclusieve kinderopvang"/>
        <s v="4.4.6. Uitbouwen van het Huis van het Kind"/>
        <s v="4.4.7. Ondersteunen Fietsotheek"/>
        <s v="4.4.8. Opvang van gezinnen in nood (noodwoningen, ...)"/>
        <s v="4.4.9. Organiseren praatcafé dementie"/>
        <s v="4.5.1. Begeleiden van asielzoekers"/>
        <s v="4.5.2. Ondersteunen van het project Boekenstoet"/>
        <s v="4.5.3. Voorzien van oefenkansen Nederlands in de gemeente"/>
        <s v="4.5.4. Ondersteunen van nieuwkomers en mensen van andere origine in onze gemeente"/>
        <s v="4.5.5. Organiseren van week van de anderstalige klant"/>
        <s v="4.5.6. Plan Samenleven"/>
        <s v="4.6.1. Evalueren en uitwerken thuisdiensten  (personenalarm, strijk, HHH, boodschappendienst, …)"/>
        <s v="4.6.2. Organiseren van vorming en sensibilisering voor valpreventie voor senioren"/>
        <s v="4.6.3. Ondersteunen van een dementiecoach"/>
        <s v="4.6.5. Ondersteunen thuisverzorging"/>
        <s v="4.6.6. Ondersteunen gezins-en bejaardenhulp"/>
        <s v="4.6.7. Actualiseren seniorengids"/>
        <s v="4.6.8. Uitbreiden werking 'De Link'"/>
        <s v="4.6.9. Zorg verzekerd"/>
        <s v="4.7.1. Bestaande premies en toelagen herzien &amp; toepassen."/>
        <s v="4.7.10. Ondersteunen van verzorgingsinstellingen voor andersvaliden"/>
        <s v="4.7.2. Opmaken van een behoeftenstudie voor nood-, transitwoningen en sociale woningen"/>
        <s v="4.7.3. Uitrollen eerstelijnszorg (actieve rol + speler)"/>
        <s v="4.7.4. Opmaken zorgbehoeftestudie"/>
        <s v="4.7.5. Uitrollen zorgbehoeftestudie toekomst WZC"/>
        <s v="4.7.6. Verder specialiseren van de personeelsleden binnen de zorg"/>
        <s v="4.7.7. Versterken van de huiselijkheid van het WZC"/>
        <s v="4.7.8. Evalueren en verbeteren van de bestaande en voorzien van betaalbare samenlevingsomgeving voor mensen met een beperking"/>
        <s v="4.7.9. Aankopen tablets voor WZC"/>
        <s v="5.1.1. Opmaken visie begraafplaatsen als stilteplekken"/>
        <s v="5.1.2. Realiseren van de begraafplaatsen als stilteplek"/>
        <s v="5.1.3. Beheren en onderhouden van historisch waardevolle grafelementen"/>
        <s v="5.1.4. Ontknekelen van de begraafplaatsen"/>
        <s v="5.2.1. Inzetten op woonkwaliteit"/>
        <s v="5.2.3. Opmaken RUP01bis Solarium"/>
        <s v="5.2.4. Voorzien van kwalitatieve publieke ruimte bij particuliere projecten"/>
        <s v="5.2.5. Samenwerken met 3Wplus om de doelstellingen van Vlaanderen te realiseren"/>
        <s v="5.3.1. Ondersteunen van erfgoedprojecten"/>
        <s v="5.3.10. Opmaken onderhoudsplan kleinschalig erfgoed"/>
        <s v="5.3.11. Renoveren Kapel OLV in 't Hammeke"/>
        <s v="5.3.12. Screenen door monumentenwacht"/>
        <s v="5.3.2. Opmaken van een erfgoedplan"/>
        <s v="5.3.3. Evalueren en optimaliseren van de samenwerking met erfgoedpartners"/>
        <s v="5.3.4. Herlocaliseren van de noodwoning Schoondonckstraat"/>
        <s v="5.3.5. Aanvullen inventaris onroerend erfgoed"/>
        <s v="5.3.6. Opmaken van een kerkenbeleidsplan"/>
        <s v="5.3.7. Participeren in een intergemeentelijke onroerende erfgoeddienst"/>
        <s v="5.3.8. Integreren van kunst in de openbare ruimte"/>
        <s v="5.3.9. Studie kasteelparken"/>
        <s v="5.4.1. Inrichten van publieke parken en pleinen"/>
        <s v="5.4.2. Opmaken en uitwerken van een toolkit van lokale ruimte trajecten voor kernversterking"/>
        <s v="5.4.3. Uitwerken van identiteit van de dorpskernen"/>
        <s v="5.4.4. Opmaken RUP29 Hofstade"/>
        <s v="5.4.5. Wegwerken leegstand"/>
        <s v="5.4.6. Bijhouden register voor onbebouwde percelen"/>
        <s v="5.4.7. Opmaken visie zonevreemde bedrijven/uitrol RUP Linterpoortenlaan"/>
        <s v="5.4.8. Speelweefsel- en bankenplan"/>
        <s v="5.4.9. Samenwerken met een kwaliteitskamer"/>
        <s v="5.5.1. Inrichten van veilige schoolomgevingen"/>
        <s v="5.5.10. Aanpakken van de parkeerproblematiek van vrachtwagens"/>
        <s v="5.5.2. Inzetten op verkeerseducatie"/>
        <s v="5.5.4. Onderhandelen van een bovenlokaal wegennetwerk"/>
        <s v="5.5.5. In kaart brengen zwarte punten op gemeentewegen"/>
        <s v="5.5.6. Ondersteunen van vzw Ouders van Verongelukte kinderen"/>
        <s v="5.5.7. Uitvoeren infrastructuurswerken Oude Tervuursesteenweg fase 3"/>
        <s v="5.5.8. Plaatsen van palen voor ANPR-camera's"/>
        <s v="5.5.9. Uitvoeren infrastructuurswerken Lange Ravestraat/ Driesstraat"/>
        <s v="5.6.1. Organiseren van een kippenactie"/>
        <s v="5.6.2. Ophalen kadavers"/>
        <s v="5.6.3. Opmaak en uitrol vuilbakkenplan"/>
        <s v="5.6.4. Samenwerken met Incovo ter realisatie van de doelstellingen van OVAM"/>
        <s v="5.6.5. Sensibiliseren ter voorkoming van afval en zwerfvuil"/>
        <s v="5.6.7. Bestrijden dierenoverlast"/>
        <s v="6.1.1. Promoten toeristisch aanbod van de gemeente"/>
        <s v="6.1.2. Ondersteunen en coördineren van toeristische initiatieven"/>
        <s v="6.1.3. Ondersteunen losse vrijetijdsinitiatieven"/>
        <s v="6.1.4. Streven naar een erkenning als toeristisch centrum"/>
        <s v="6.1.5. Werken rond Rubens"/>
        <s v="6.2.1. Faciliteren van samenwerkingen tussen ondernemers en de Zemstse klant"/>
        <s v="6.2.10. Inzetten op duurzaam en efficiënt beheer bedrijventerreinen"/>
        <s v="6.2.2. Organiseren van initiatieven in het kader van Zemst Fair Trade gemeente"/>
        <s v="6.2.3. Opmaken handelsbeleidsplan ter versterking van de handelskernen"/>
        <s v="6.2.4. Verdichten van de bestaande bedrijvenzones"/>
        <s v="6.2.5. Opmaken RUP21bis Pater Van Beverweg"/>
        <s v="6.2.6. Organiseren van initiatieven rond &quot;Wie zemst die vindt&quot;"/>
        <s v="6.2.7. Samenwerken met Youca"/>
        <s v="6.2.8. Ondersteunen van inleefreizen, studentenstages en internationale netwerking"/>
        <s v="6.2.9. Z-cheques"/>
        <s v="6.3.1. Promoten en aandacht hebben voor streekproducten en de korte keten"/>
        <s v="6.3.2. Oprichten van een ondernemersloket"/>
        <s v="6.3.3. Opmaken en uitvoeren van een lokale voedselstrategie"/>
        <s v="6.3.4. Promoten van land-en tuinbouw en het plattelandsleven"/>
        <s v="7.1.1. Ontwerpen beeldkwaliteit op trage wegen"/>
        <s v="7.1.2. Uitwerken van de Kompasnota trage wegen"/>
        <s v="7.1.3. Inventariseren van de functionele en recreatieve trage wegen"/>
        <s v="7.1.4. Ondersteunen peter en meterschap van pleinen/wegen/gebouwen"/>
        <s v="7.1.5. Ondersteuning van TWZ"/>
        <s v="7.1.6. Opmaken richtlijnen en sensibiliseren voor het respectvol gebruik van trage wegen/open ruimte (ORIZ)"/>
        <s v="7.2.1. Voorbereiden op wateroverlast en droogte"/>
        <s v="7.2.10. Uitwerken visie voetpaden/bermen"/>
        <s v="7.2.11. Reductiedoelstellingen VMM: gemeentelijke saneringsbijdrage"/>
        <s v="7.2.12. Reductiedoelstellingen VMM: Vinnestraat"/>
        <s v="7.2.2. Inrichten bufferbekkens/wadi's"/>
        <s v="7.2.4. Reductiedoelstellingen VMM: Larestraat, Laremolenweg, Spiltstraat, Humbeeksebaan"/>
        <s v="7.2.5. Reductiedoelstellingen VMM: Linterpoortenlaan, Leopoldstraat, Armstraat, Bautelareweg, Kluisweg, …"/>
        <s v="7.2.6. Ondersteunen en organiseren van onthardingsprojecten"/>
        <s v="7.2.7. Ontzorgen van burgers bij afkoppelingen van private riolering"/>
        <s v="7.2.8. Ondersteuning via externe expertise (IBA,...)"/>
        <s v="7.3.1. Voorzien van elektrische oplaadinfrastructuur"/>
        <s v="7.3.2. Uitrollen van actieplan gedeelde mobiliteit"/>
        <s v="7.3.3. Opmaak van circulatieplannen"/>
        <s v="7.3.4. Uitrollen circulatieplannen"/>
        <s v="7.3.5. Inrichten van stationsbuurten als multimodale knooppunten"/>
        <s v="7.3.6. Uitwerken van vervoer op maat"/>
        <s v="7.3.7. Uitrollen circulatieplannen: Vredelaan"/>
        <s v="7.3.8. Uitrollen circulatieplannen: Molenveld"/>
        <s v="7.3.9. Uitrollen circulatieplannen: Fietsstraten"/>
        <s v="7.4.1. Bevorderen van bosuitbreiding"/>
        <s v="7.4.10. Opmaken en uitwerken bijencharter"/>
        <s v="7.4.11. Opmaken en uitwerken duurzaam bloemenactieplan"/>
        <s v="7.4.12. Ondersteunen van het project ORIOM"/>
        <s v="7.4.13. Opmaken en uitwerken van een project over open ruimte in Zemst (ORIZ)"/>
        <s v="7.4.14. Ondersteunen en stimuleren van derden voor realiseren en het beheren van natuurprojecten en -acties"/>
        <s v="7.4.15. Uitrollen amfibieënpoelenplan"/>
        <s v="7.4.16. Uitvoeren van oriënterend bodemonderzoek risicopercelen"/>
        <s v="7.4.17. Uitwerken van een visie rond supercompensatie bomen"/>
        <s v="7.4.18. Aanplanten geboortebos"/>
        <s v="7.4.19. Inventariseren en promoten van de rol van waterlopen en beken in het landschap"/>
        <s v="7.4.2. Bevorderen van natuurinrichtingsprojecten"/>
        <s v="7.4.3. Deelnemen aan natuurcampagnes en- acties van andere overheden"/>
        <s v="7.4.4. Ondersteunen van het  Regionaal Landschap"/>
        <s v="7.4.5. Ondersteunen boerennatuur"/>
        <s v="7.4.6. Uitwerken van boscompensatie F1"/>
        <s v="7.4.7. Ecologisch beheren van landschap en bermen via sociale tewerkstelling"/>
        <s v="7.4.8. Inrichten Zennebruggenbos"/>
        <s v="7.4.9. Ondersteunen van het loket onderhoud buitengebied (LOB)"/>
        <s v="7.5.1. Opmaken klimaatactieplan 2030 met extra aandacht voor adaptatie"/>
        <s v="7.5.10. Ondersteunen van energiebesparende maatregelen"/>
        <s v="7.5.2. Oprichten Stuurgroep Klimaat 2030"/>
        <s v="7.5.3. Realiseren van minstens 40% minder CO2-uitstoot tegen 2030"/>
        <s v="7.5.4. Verhogen van de veerkracht ten opzichte van de gevolgen van de klimaatverandering"/>
        <s v="7.5.5. Intensiever samenwerken met andere lokale en regionale autoriteiten om toegang tot veilige, duurzame en betaalbare energie te verbeteren"/>
        <s v="7.5.6. Het ter beschikking stellen van daken van openbare gebouwen voor het plaatsen van zonnepanelen"/>
        <s v="7.5.7. Uitrollen van het dim- en doofplan van de openbare verlichting."/>
        <s v="7.5.8. Opmaken van een windplan"/>
        <s v="7.5.9. Opmaken van een stilteplan"/>
        <s v="7.6.1. Sensibiliseren, promoten en ondersteunen van het fietsgebruik"/>
        <s v="7.6.10. Screenen fietsinfrastructuur"/>
        <s v="7.6.11. Fietspaden Humbeeksebaan/Humbeekseweg (grens Mechelen)"/>
        <s v="7.6.2. Opmaken van een fietsenstallingenplan"/>
        <s v="7.6.3. Plaatsen van ruimere en betere fietsenstallingen"/>
        <s v="7.6.4. Actie ondernemen om de verbinding (fietsbrug of -tunnel E19) op bovenfunctionele fietsroute te krijgen."/>
        <s v="7.6.5. Organiseren van drempelverlagende initiatieven voor fietsgebruik bij het personeel"/>
        <s v="7.6.6. In kaart brengen fietslussen per deelgemeente"/>
        <s v="7.6.7. Voorzien van een fietsbeloningssysteem"/>
        <s v="7.6.8. Ondersteunen van de realisatie van het jaagpad Willebroek - Zemst"/>
        <s v="7.6.9. Beveiligen van de oversteekplaatsen fietssnelweg"/>
        <s v="8.1.1. Voorzien van een competentiegericht en hedendaags evaluatiebeleid"/>
        <s v="8.1.2. Voorzien technologische ondersteuning efficiënte werkomgeving"/>
        <s v="8.1.3. Opmaken deontologische code"/>
        <s v="8.1.4. Ontwikkelen van ontplooiingskansen voor werknemers en inzetten op een sterk VTO-beleid"/>
        <s v="8.1.5. Voorzien van gezinsvriendelijke ondersteunende faciliteiten voor het personeel"/>
        <s v="8.1.6. Uitvoeren van het globaal preventieplan"/>
        <s v="8.1.7. Opmaken van een visie rond leiderschapsontwikkeling"/>
        <s v="8.1.8. Organiseren en ondersteunen van personeelsactiviteiten"/>
        <s v="8.1.9. Organiseren van een flexibele werkorganisatie"/>
        <s v="8.10.1. Onderwijs"/>
        <s v="8.11.1. Politieke organen"/>
        <s v="8.11.2. Vrijwilligers"/>
        <s v="8.11.3. Studenten, Animatoren, Duaal leren, Artikel 60, Flexijob"/>
        <s v="8.11.4. Onthaalouders"/>
        <s v="8.11.5. Juryleden"/>
        <s v="8.11.6. Projectsourcing"/>
        <s v="8.2.1. Aanpassen retributiereglement omgeving"/>
        <s v="8.2.2. Realiseren van een rechtvaardig debiteurenbeheer"/>
        <s v="8.2.3. Realiseren van een ambitieus, weloverwogen investeringsbeleid"/>
        <s v="8.2.4. Verlenen, door de financieel directeur, van een financieel visum met speciale aandacht voor de kredietcontrole"/>
        <s v="8.2.5. Realiseren van een gezond budgethouderschap"/>
        <s v="8.2.6. Uitwerken van een model van financiële rapportering"/>
        <s v="8.2.7. Doorlichten en optimalisatie van de subsidies"/>
        <s v="8.2.8. Onderzoeken en eventueel aangaan van een samenwerkingsverband rond expertise subsidiedossier"/>
        <s v="8.2.9. Uitwerken van een efficiënte werkwijze om te garanderen dat alle inkomsten waar we recht op hebben, worden gefactureerd/geïnd"/>
        <s v="8.3.1. Efficiënt beheren gebouwen"/>
        <s v="8.3.2. Efficiënt beheren openbare ruimte"/>
        <s v="8.3.3. Efficiënt beheren logistiek"/>
        <s v="8.3.4. Efficiënt beheren stock"/>
        <s v="8.3.5. Aanpakken bouwtechnische problemen De Melkerij in functie van de intensiteit van het gebruik"/>
        <s v="8.3.6. Inrichten tijdelijk bestemming Hoogstraat"/>
        <s v="8.3.7. Grond- en pandenbeleid"/>
        <s v="8.4.1. Opvolgen en implementeren van interessante smart city-projecten (oa. gemeente zonder gemeentehuis)"/>
        <s v="8.4.2. Up to date houden van softwareprogramma's"/>
        <s v="8.4.3. Voorzien van Wifi-vrije en wifi-gerichte plekken"/>
        <s v="8.4.4. Opmaken van een beleidsvisie voor het gebruik van data."/>
        <s v="8.4.5. Voorzien van opslagruimte en gebruikersbeheer in de cloud in plaats van op de eigen server"/>
        <s v="8.4.6. Realiseren van fotodatabank"/>
        <s v="8.4.7. Onderbrengen van de telefooncentrale in de cloud"/>
        <s v="8.4.8. Ontwikkelen van een CRM Tool"/>
        <s v="8.5.1. Realiseren van een efficiënt ruimtegebruik van gemeenschapsvoorzienende functies"/>
        <s v="8.5.2. Integreren van Icarus in de loonmotor"/>
        <s v="8.5.3. Opmaken van een personeelsbehoefteplan en een functioneel organogram"/>
        <s v="8.5.4. Professionaliseren van Werken in Eigen Beheer"/>
        <s v="8.5.5. Uitwerken resultaten van strategisch project facilitair beheer"/>
        <s v="8.5.6. Uitvoeren van een kwaliteitsgerichte focus op uitgaande communicatie"/>
        <s v="8.6.1. Realiseren van een toegankelijke voortgangsrapportage van het organisatiebeheersingssysteem"/>
        <s v="8.6.2. Vervolledigen van het kader voor organisatiebeheersing  door frequentie van evaluatie van de eigen werking vast te leggen"/>
        <s v="8.6.3. Opmaken van een periodieke rapportage om de doelstellingen en de volledige werking op te volgen"/>
        <s v="8.7.1. Samen Leven en Beleven"/>
        <s v="8.7.10. Ergotherapeuten, Kinesisten, Animatoren"/>
        <s v="8.7.11. Bewonerszorg"/>
        <s v="8.7.12. Welzijn en gezondheid"/>
        <s v="8.7.13. Opleidingen afdeling Samen leven en beleven"/>
        <s v="8.7.14. Gezin, jeugd en onderwijs"/>
        <s v="8.7.15. ZorgSaam wonen"/>
        <s v="8.7.2. Burger &amp; Onthaal"/>
        <s v="8.7.3. Communicatie"/>
        <s v="8.7.4. Vrije tijd"/>
        <s v="8.7.5. Bibliotheek"/>
        <s v="8.7.6. Individuele hulpverlening (sociale dienst)"/>
        <s v="8.7.7. Leeftijdsvriendelijke gemeente"/>
        <s v="8.7.8. Wonen en leven (woonzorgcentrum)"/>
        <s v="8.7.9. Hoteldiensten (Keuken, poets &amp; klusjes) woonzorgcentrum"/>
        <s v="8.8.1. Interne organisatie"/>
        <s v="8.8.2. Financiën"/>
        <s v="8.8.3. Personeel &amp; Organisatie, Preventie, Poets (onderwijs)"/>
        <s v="8.8.4. Beleidsondersteuning"/>
        <s v="8.8.5. ICT"/>
        <s v="8.8.6. Poets"/>
        <s v="8.8.7. Opleidingen afdeling Interne Organisatie"/>
        <s v="8.8.8. Communicatie"/>
        <s v="8.9.1. Grondgebied"/>
        <s v="8.9.2. Omgeving"/>
        <s v="8.9.3. Openbare ruimte"/>
        <s v="8.9.4. Facilitair beheer"/>
        <s v="8.9.5. Opleidingen afdeling Grondgebiedzaken"/>
      </sharedItems>
    </cacheField>
    <cacheField name="Prior" numFmtId="0">
      <sharedItems/>
    </cacheField>
    <cacheField name="Uitvoeringstrend" numFmtId="0">
      <sharedItems count="6">
        <s v="2. In uitvoering"/>
        <s v="1. Uitgevoerd"/>
        <s v="8. Afgevoerd"/>
        <s v="4. Vertraagd"/>
        <s v="3. In voorbereiding"/>
        <s v="5. Niet gestart"/>
      </sharedItems>
    </cacheField>
  </cacheFields>
  <extLst>
    <ext xmlns:x14="http://schemas.microsoft.com/office/spreadsheetml/2009/9/main" uri="{725AE2AE-9491-48be-B2B4-4EB974FC3084}">
      <x14:pivotCacheDefinition pivotCacheId="288783477"/>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6">
  <r>
    <x v="0"/>
    <x v="0"/>
    <x v="0"/>
    <x v="0"/>
  </r>
  <r>
    <x v="1"/>
    <x v="1"/>
    <x v="1"/>
    <x v="1"/>
  </r>
  <r>
    <x v="1"/>
    <x v="1"/>
    <x v="2"/>
    <x v="1"/>
  </r>
  <r>
    <x v="1"/>
    <x v="1"/>
    <x v="3"/>
    <x v="0"/>
  </r>
  <r>
    <x v="1"/>
    <x v="1"/>
    <x v="4"/>
    <x v="1"/>
  </r>
  <r>
    <x v="1"/>
    <x v="1"/>
    <x v="5"/>
    <x v="1"/>
  </r>
  <r>
    <x v="1"/>
    <x v="1"/>
    <x v="6"/>
    <x v="0"/>
  </r>
  <r>
    <x v="1"/>
    <x v="1"/>
    <x v="7"/>
    <x v="1"/>
  </r>
  <r>
    <x v="1"/>
    <x v="1"/>
    <x v="8"/>
    <x v="0"/>
  </r>
  <r>
    <x v="1"/>
    <x v="1"/>
    <x v="9"/>
    <x v="0"/>
  </r>
  <r>
    <x v="1"/>
    <x v="1"/>
    <x v="10"/>
    <x v="0"/>
  </r>
  <r>
    <x v="1"/>
    <x v="1"/>
    <x v="11"/>
    <x v="0"/>
  </r>
  <r>
    <x v="1"/>
    <x v="1"/>
    <x v="12"/>
    <x v="0"/>
  </r>
  <r>
    <x v="1"/>
    <x v="1"/>
    <x v="13"/>
    <x v="0"/>
  </r>
  <r>
    <x v="1"/>
    <x v="1"/>
    <x v="14"/>
    <x v="1"/>
  </r>
  <r>
    <x v="2"/>
    <x v="2"/>
    <x v="15"/>
    <x v="1"/>
  </r>
  <r>
    <x v="2"/>
    <x v="2"/>
    <x v="16"/>
    <x v="2"/>
  </r>
  <r>
    <x v="2"/>
    <x v="2"/>
    <x v="17"/>
    <x v="1"/>
  </r>
  <r>
    <x v="2"/>
    <x v="2"/>
    <x v="18"/>
    <x v="3"/>
  </r>
  <r>
    <x v="2"/>
    <x v="2"/>
    <x v="19"/>
    <x v="1"/>
  </r>
  <r>
    <x v="2"/>
    <x v="2"/>
    <x v="20"/>
    <x v="1"/>
  </r>
  <r>
    <x v="2"/>
    <x v="2"/>
    <x v="21"/>
    <x v="0"/>
  </r>
  <r>
    <x v="2"/>
    <x v="2"/>
    <x v="22"/>
    <x v="0"/>
  </r>
  <r>
    <x v="2"/>
    <x v="3"/>
    <x v="23"/>
    <x v="0"/>
  </r>
  <r>
    <x v="2"/>
    <x v="3"/>
    <x v="24"/>
    <x v="1"/>
  </r>
  <r>
    <x v="3"/>
    <x v="4"/>
    <x v="25"/>
    <x v="2"/>
  </r>
  <r>
    <x v="3"/>
    <x v="4"/>
    <x v="26"/>
    <x v="0"/>
  </r>
  <r>
    <x v="3"/>
    <x v="4"/>
    <x v="27"/>
    <x v="0"/>
  </r>
  <r>
    <x v="3"/>
    <x v="4"/>
    <x v="28"/>
    <x v="2"/>
  </r>
  <r>
    <x v="3"/>
    <x v="4"/>
    <x v="29"/>
    <x v="0"/>
  </r>
  <r>
    <x v="3"/>
    <x v="4"/>
    <x v="30"/>
    <x v="0"/>
  </r>
  <r>
    <x v="3"/>
    <x v="5"/>
    <x v="31"/>
    <x v="1"/>
  </r>
  <r>
    <x v="3"/>
    <x v="5"/>
    <x v="32"/>
    <x v="0"/>
  </r>
  <r>
    <x v="3"/>
    <x v="5"/>
    <x v="33"/>
    <x v="1"/>
  </r>
  <r>
    <x v="3"/>
    <x v="5"/>
    <x v="34"/>
    <x v="1"/>
  </r>
  <r>
    <x v="3"/>
    <x v="6"/>
    <x v="35"/>
    <x v="1"/>
  </r>
  <r>
    <x v="3"/>
    <x v="6"/>
    <x v="36"/>
    <x v="1"/>
  </r>
  <r>
    <x v="3"/>
    <x v="6"/>
    <x v="37"/>
    <x v="1"/>
  </r>
  <r>
    <x v="3"/>
    <x v="6"/>
    <x v="38"/>
    <x v="0"/>
  </r>
  <r>
    <x v="3"/>
    <x v="6"/>
    <x v="39"/>
    <x v="0"/>
  </r>
  <r>
    <x v="3"/>
    <x v="6"/>
    <x v="40"/>
    <x v="0"/>
  </r>
  <r>
    <x v="3"/>
    <x v="6"/>
    <x v="41"/>
    <x v="0"/>
  </r>
  <r>
    <x v="3"/>
    <x v="6"/>
    <x v="42"/>
    <x v="0"/>
  </r>
  <r>
    <x v="3"/>
    <x v="6"/>
    <x v="43"/>
    <x v="0"/>
  </r>
  <r>
    <x v="3"/>
    <x v="6"/>
    <x v="44"/>
    <x v="1"/>
  </r>
  <r>
    <x v="3"/>
    <x v="6"/>
    <x v="45"/>
    <x v="1"/>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58">
  <r>
    <x v="0"/>
    <x v="0"/>
    <x v="0"/>
    <s v=""/>
    <x v="0"/>
  </r>
  <r>
    <x v="0"/>
    <x v="0"/>
    <x v="1"/>
    <s v=""/>
    <x v="0"/>
  </r>
  <r>
    <x v="0"/>
    <x v="0"/>
    <x v="2"/>
    <s v="X"/>
    <x v="1"/>
  </r>
  <r>
    <x v="0"/>
    <x v="0"/>
    <x v="3"/>
    <s v=""/>
    <x v="1"/>
  </r>
  <r>
    <x v="0"/>
    <x v="0"/>
    <x v="4"/>
    <s v=""/>
    <x v="1"/>
  </r>
  <r>
    <x v="0"/>
    <x v="0"/>
    <x v="5"/>
    <s v=""/>
    <x v="0"/>
  </r>
  <r>
    <x v="0"/>
    <x v="0"/>
    <x v="6"/>
    <s v=""/>
    <x v="1"/>
  </r>
  <r>
    <x v="0"/>
    <x v="0"/>
    <x v="7"/>
    <s v=""/>
    <x v="0"/>
  </r>
  <r>
    <x v="0"/>
    <x v="0"/>
    <x v="8"/>
    <s v=""/>
    <x v="1"/>
  </r>
  <r>
    <x v="0"/>
    <x v="0"/>
    <x v="9"/>
    <s v=""/>
    <x v="0"/>
  </r>
  <r>
    <x v="0"/>
    <x v="0"/>
    <x v="10"/>
    <s v=""/>
    <x v="2"/>
  </r>
  <r>
    <x v="0"/>
    <x v="0"/>
    <x v="11"/>
    <s v=""/>
    <x v="1"/>
  </r>
  <r>
    <x v="0"/>
    <x v="0"/>
    <x v="12"/>
    <s v=""/>
    <x v="0"/>
  </r>
  <r>
    <x v="0"/>
    <x v="0"/>
    <x v="13"/>
    <s v=""/>
    <x v="0"/>
  </r>
  <r>
    <x v="0"/>
    <x v="1"/>
    <x v="14"/>
    <s v=""/>
    <x v="0"/>
  </r>
  <r>
    <x v="0"/>
    <x v="1"/>
    <x v="15"/>
    <s v=""/>
    <x v="1"/>
  </r>
  <r>
    <x v="0"/>
    <x v="1"/>
    <x v="16"/>
    <s v=""/>
    <x v="1"/>
  </r>
  <r>
    <x v="0"/>
    <x v="1"/>
    <x v="17"/>
    <s v=""/>
    <x v="0"/>
  </r>
  <r>
    <x v="0"/>
    <x v="1"/>
    <x v="18"/>
    <s v=""/>
    <x v="0"/>
  </r>
  <r>
    <x v="0"/>
    <x v="1"/>
    <x v="19"/>
    <s v=""/>
    <x v="1"/>
  </r>
  <r>
    <x v="0"/>
    <x v="1"/>
    <x v="20"/>
    <s v=""/>
    <x v="1"/>
  </r>
  <r>
    <x v="0"/>
    <x v="1"/>
    <x v="21"/>
    <s v=""/>
    <x v="1"/>
  </r>
  <r>
    <x v="0"/>
    <x v="1"/>
    <x v="22"/>
    <s v=""/>
    <x v="1"/>
  </r>
  <r>
    <x v="0"/>
    <x v="1"/>
    <x v="23"/>
    <s v=""/>
    <x v="1"/>
  </r>
  <r>
    <x v="0"/>
    <x v="2"/>
    <x v="24"/>
    <s v=""/>
    <x v="0"/>
  </r>
  <r>
    <x v="0"/>
    <x v="2"/>
    <x v="25"/>
    <s v=""/>
    <x v="1"/>
  </r>
  <r>
    <x v="0"/>
    <x v="2"/>
    <x v="26"/>
    <s v=""/>
    <x v="2"/>
  </r>
  <r>
    <x v="0"/>
    <x v="3"/>
    <x v="27"/>
    <s v=""/>
    <x v="1"/>
  </r>
  <r>
    <x v="0"/>
    <x v="4"/>
    <x v="28"/>
    <s v=""/>
    <x v="1"/>
  </r>
  <r>
    <x v="0"/>
    <x v="4"/>
    <x v="29"/>
    <s v=""/>
    <x v="1"/>
  </r>
  <r>
    <x v="0"/>
    <x v="4"/>
    <x v="30"/>
    <s v=""/>
    <x v="1"/>
  </r>
  <r>
    <x v="0"/>
    <x v="4"/>
    <x v="31"/>
    <s v=""/>
    <x v="0"/>
  </r>
  <r>
    <x v="0"/>
    <x v="4"/>
    <x v="32"/>
    <s v=""/>
    <x v="1"/>
  </r>
  <r>
    <x v="0"/>
    <x v="4"/>
    <x v="33"/>
    <s v=""/>
    <x v="1"/>
  </r>
  <r>
    <x v="0"/>
    <x v="4"/>
    <x v="34"/>
    <s v=""/>
    <x v="3"/>
  </r>
  <r>
    <x v="0"/>
    <x v="4"/>
    <x v="35"/>
    <s v=""/>
    <x v="0"/>
  </r>
  <r>
    <x v="0"/>
    <x v="5"/>
    <x v="36"/>
    <s v=""/>
    <x v="1"/>
  </r>
  <r>
    <x v="0"/>
    <x v="5"/>
    <x v="37"/>
    <s v=""/>
    <x v="1"/>
  </r>
  <r>
    <x v="0"/>
    <x v="5"/>
    <x v="38"/>
    <s v=""/>
    <x v="0"/>
  </r>
  <r>
    <x v="0"/>
    <x v="5"/>
    <x v="39"/>
    <s v=""/>
    <x v="0"/>
  </r>
  <r>
    <x v="0"/>
    <x v="5"/>
    <x v="40"/>
    <s v=""/>
    <x v="0"/>
  </r>
  <r>
    <x v="0"/>
    <x v="5"/>
    <x v="41"/>
    <s v=""/>
    <x v="1"/>
  </r>
  <r>
    <x v="0"/>
    <x v="5"/>
    <x v="42"/>
    <s v=""/>
    <x v="0"/>
  </r>
  <r>
    <x v="0"/>
    <x v="5"/>
    <x v="43"/>
    <s v=""/>
    <x v="0"/>
  </r>
  <r>
    <x v="0"/>
    <x v="6"/>
    <x v="44"/>
    <s v=""/>
    <x v="1"/>
  </r>
  <r>
    <x v="0"/>
    <x v="6"/>
    <x v="45"/>
    <s v=""/>
    <x v="1"/>
  </r>
  <r>
    <x v="1"/>
    <x v="7"/>
    <x v="46"/>
    <s v=""/>
    <x v="1"/>
  </r>
  <r>
    <x v="1"/>
    <x v="7"/>
    <x v="47"/>
    <s v=""/>
    <x v="1"/>
  </r>
  <r>
    <x v="1"/>
    <x v="7"/>
    <x v="48"/>
    <s v=""/>
    <x v="0"/>
  </r>
  <r>
    <x v="1"/>
    <x v="8"/>
    <x v="49"/>
    <s v=""/>
    <x v="1"/>
  </r>
  <r>
    <x v="1"/>
    <x v="8"/>
    <x v="50"/>
    <s v=""/>
    <x v="0"/>
  </r>
  <r>
    <x v="1"/>
    <x v="8"/>
    <x v="51"/>
    <s v=""/>
    <x v="0"/>
  </r>
  <r>
    <x v="1"/>
    <x v="9"/>
    <x v="52"/>
    <s v=""/>
    <x v="0"/>
  </r>
  <r>
    <x v="1"/>
    <x v="9"/>
    <x v="53"/>
    <s v=""/>
    <x v="0"/>
  </r>
  <r>
    <x v="1"/>
    <x v="9"/>
    <x v="54"/>
    <s v=""/>
    <x v="0"/>
  </r>
  <r>
    <x v="1"/>
    <x v="9"/>
    <x v="55"/>
    <s v=""/>
    <x v="1"/>
  </r>
  <r>
    <x v="1"/>
    <x v="10"/>
    <x v="56"/>
    <s v=""/>
    <x v="1"/>
  </r>
  <r>
    <x v="1"/>
    <x v="10"/>
    <x v="57"/>
    <s v=""/>
    <x v="1"/>
  </r>
  <r>
    <x v="1"/>
    <x v="10"/>
    <x v="58"/>
    <s v=""/>
    <x v="1"/>
  </r>
  <r>
    <x v="1"/>
    <x v="10"/>
    <x v="59"/>
    <s v=""/>
    <x v="1"/>
  </r>
  <r>
    <x v="1"/>
    <x v="10"/>
    <x v="60"/>
    <s v=""/>
    <x v="1"/>
  </r>
  <r>
    <x v="1"/>
    <x v="10"/>
    <x v="61"/>
    <s v=""/>
    <x v="1"/>
  </r>
  <r>
    <x v="1"/>
    <x v="10"/>
    <x v="62"/>
    <s v=""/>
    <x v="1"/>
  </r>
  <r>
    <x v="1"/>
    <x v="11"/>
    <x v="63"/>
    <s v="X"/>
    <x v="0"/>
  </r>
  <r>
    <x v="1"/>
    <x v="11"/>
    <x v="64"/>
    <s v="X"/>
    <x v="0"/>
  </r>
  <r>
    <x v="1"/>
    <x v="11"/>
    <x v="65"/>
    <s v="X"/>
    <x v="1"/>
  </r>
  <r>
    <x v="1"/>
    <x v="11"/>
    <x v="66"/>
    <s v="X"/>
    <x v="0"/>
  </r>
  <r>
    <x v="1"/>
    <x v="11"/>
    <x v="67"/>
    <s v="X"/>
    <x v="0"/>
  </r>
  <r>
    <x v="1"/>
    <x v="11"/>
    <x v="68"/>
    <s v="X"/>
    <x v="1"/>
  </r>
  <r>
    <x v="1"/>
    <x v="11"/>
    <x v="69"/>
    <s v="X"/>
    <x v="0"/>
  </r>
  <r>
    <x v="1"/>
    <x v="11"/>
    <x v="70"/>
    <s v="X"/>
    <x v="1"/>
  </r>
  <r>
    <x v="1"/>
    <x v="11"/>
    <x v="71"/>
    <s v="X"/>
    <x v="1"/>
  </r>
  <r>
    <x v="1"/>
    <x v="11"/>
    <x v="72"/>
    <s v="X"/>
    <x v="1"/>
  </r>
  <r>
    <x v="1"/>
    <x v="11"/>
    <x v="73"/>
    <s v="X"/>
    <x v="1"/>
  </r>
  <r>
    <x v="1"/>
    <x v="11"/>
    <x v="74"/>
    <s v="X"/>
    <x v="1"/>
  </r>
  <r>
    <x v="1"/>
    <x v="11"/>
    <x v="75"/>
    <s v="X"/>
    <x v="1"/>
  </r>
  <r>
    <x v="1"/>
    <x v="11"/>
    <x v="76"/>
    <s v="X"/>
    <x v="0"/>
  </r>
  <r>
    <x v="2"/>
    <x v="12"/>
    <x v="77"/>
    <s v=""/>
    <x v="0"/>
  </r>
  <r>
    <x v="2"/>
    <x v="12"/>
    <x v="78"/>
    <s v=""/>
    <x v="0"/>
  </r>
  <r>
    <x v="2"/>
    <x v="12"/>
    <x v="79"/>
    <s v=""/>
    <x v="1"/>
  </r>
  <r>
    <x v="2"/>
    <x v="12"/>
    <x v="80"/>
    <s v=""/>
    <x v="1"/>
  </r>
  <r>
    <x v="2"/>
    <x v="12"/>
    <x v="81"/>
    <s v=""/>
    <x v="4"/>
  </r>
  <r>
    <x v="2"/>
    <x v="13"/>
    <x v="82"/>
    <s v=""/>
    <x v="2"/>
  </r>
  <r>
    <x v="2"/>
    <x v="13"/>
    <x v="83"/>
    <s v=""/>
    <x v="0"/>
  </r>
  <r>
    <x v="2"/>
    <x v="13"/>
    <x v="84"/>
    <s v=""/>
    <x v="0"/>
  </r>
  <r>
    <x v="2"/>
    <x v="13"/>
    <x v="85"/>
    <s v=""/>
    <x v="0"/>
  </r>
  <r>
    <x v="2"/>
    <x v="13"/>
    <x v="86"/>
    <s v=""/>
    <x v="0"/>
  </r>
  <r>
    <x v="2"/>
    <x v="13"/>
    <x v="87"/>
    <s v=""/>
    <x v="1"/>
  </r>
  <r>
    <x v="2"/>
    <x v="13"/>
    <x v="88"/>
    <s v=""/>
    <x v="1"/>
  </r>
  <r>
    <x v="2"/>
    <x v="14"/>
    <x v="89"/>
    <s v=""/>
    <x v="1"/>
  </r>
  <r>
    <x v="2"/>
    <x v="14"/>
    <x v="90"/>
    <s v=""/>
    <x v="1"/>
  </r>
  <r>
    <x v="2"/>
    <x v="14"/>
    <x v="91"/>
    <s v=""/>
    <x v="1"/>
  </r>
  <r>
    <x v="2"/>
    <x v="14"/>
    <x v="92"/>
    <s v=""/>
    <x v="2"/>
  </r>
  <r>
    <x v="2"/>
    <x v="14"/>
    <x v="93"/>
    <s v=""/>
    <x v="1"/>
  </r>
  <r>
    <x v="3"/>
    <x v="15"/>
    <x v="94"/>
    <s v=""/>
    <x v="2"/>
  </r>
  <r>
    <x v="3"/>
    <x v="15"/>
    <x v="95"/>
    <s v=""/>
    <x v="1"/>
  </r>
  <r>
    <x v="3"/>
    <x v="15"/>
    <x v="96"/>
    <s v=""/>
    <x v="0"/>
  </r>
  <r>
    <x v="3"/>
    <x v="15"/>
    <x v="97"/>
    <s v=""/>
    <x v="1"/>
  </r>
  <r>
    <x v="3"/>
    <x v="15"/>
    <x v="98"/>
    <s v=""/>
    <x v="0"/>
  </r>
  <r>
    <x v="3"/>
    <x v="15"/>
    <x v="99"/>
    <s v=""/>
    <x v="5"/>
  </r>
  <r>
    <x v="3"/>
    <x v="15"/>
    <x v="100"/>
    <s v=""/>
    <x v="0"/>
  </r>
  <r>
    <x v="3"/>
    <x v="15"/>
    <x v="101"/>
    <s v=""/>
    <x v="0"/>
  </r>
  <r>
    <x v="3"/>
    <x v="15"/>
    <x v="102"/>
    <s v=""/>
    <x v="2"/>
  </r>
  <r>
    <x v="3"/>
    <x v="15"/>
    <x v="103"/>
    <s v=""/>
    <x v="5"/>
  </r>
  <r>
    <x v="3"/>
    <x v="16"/>
    <x v="104"/>
    <s v="X"/>
    <x v="0"/>
  </r>
  <r>
    <x v="3"/>
    <x v="16"/>
    <x v="105"/>
    <s v="X"/>
    <x v="3"/>
  </r>
  <r>
    <x v="3"/>
    <x v="16"/>
    <x v="106"/>
    <s v="X"/>
    <x v="0"/>
  </r>
  <r>
    <x v="3"/>
    <x v="16"/>
    <x v="107"/>
    <s v="X"/>
    <x v="5"/>
  </r>
  <r>
    <x v="3"/>
    <x v="16"/>
    <x v="108"/>
    <s v="X"/>
    <x v="0"/>
  </r>
  <r>
    <x v="3"/>
    <x v="16"/>
    <x v="109"/>
    <s v=""/>
    <x v="4"/>
  </r>
  <r>
    <x v="3"/>
    <x v="16"/>
    <x v="110"/>
    <s v="X"/>
    <x v="0"/>
  </r>
  <r>
    <x v="3"/>
    <x v="16"/>
    <x v="111"/>
    <s v="X"/>
    <x v="1"/>
  </r>
  <r>
    <x v="3"/>
    <x v="16"/>
    <x v="112"/>
    <s v="X"/>
    <x v="1"/>
  </r>
  <r>
    <x v="3"/>
    <x v="17"/>
    <x v="113"/>
    <s v=""/>
    <x v="0"/>
  </r>
  <r>
    <x v="3"/>
    <x v="17"/>
    <x v="114"/>
    <s v=""/>
    <x v="0"/>
  </r>
  <r>
    <x v="3"/>
    <x v="17"/>
    <x v="115"/>
    <s v=""/>
    <x v="0"/>
  </r>
  <r>
    <x v="3"/>
    <x v="17"/>
    <x v="116"/>
    <s v=""/>
    <x v="0"/>
  </r>
  <r>
    <x v="3"/>
    <x v="17"/>
    <x v="117"/>
    <s v=""/>
    <x v="0"/>
  </r>
  <r>
    <x v="3"/>
    <x v="17"/>
    <x v="118"/>
    <s v=""/>
    <x v="1"/>
  </r>
  <r>
    <x v="3"/>
    <x v="18"/>
    <x v="119"/>
    <s v=""/>
    <x v="0"/>
  </r>
  <r>
    <x v="3"/>
    <x v="18"/>
    <x v="120"/>
    <s v=""/>
    <x v="0"/>
  </r>
  <r>
    <x v="3"/>
    <x v="18"/>
    <x v="121"/>
    <s v=""/>
    <x v="1"/>
  </r>
  <r>
    <x v="3"/>
    <x v="18"/>
    <x v="122"/>
    <s v=""/>
    <x v="0"/>
  </r>
  <r>
    <x v="3"/>
    <x v="18"/>
    <x v="123"/>
    <s v=""/>
    <x v="0"/>
  </r>
  <r>
    <x v="3"/>
    <x v="18"/>
    <x v="124"/>
    <s v=""/>
    <x v="1"/>
  </r>
  <r>
    <x v="3"/>
    <x v="18"/>
    <x v="125"/>
    <s v=""/>
    <x v="0"/>
  </r>
  <r>
    <x v="3"/>
    <x v="18"/>
    <x v="126"/>
    <s v=""/>
    <x v="0"/>
  </r>
  <r>
    <x v="3"/>
    <x v="18"/>
    <x v="127"/>
    <s v=""/>
    <x v="0"/>
  </r>
  <r>
    <x v="3"/>
    <x v="18"/>
    <x v="128"/>
    <s v=""/>
    <x v="0"/>
  </r>
  <r>
    <x v="3"/>
    <x v="19"/>
    <x v="129"/>
    <s v=""/>
    <x v="1"/>
  </r>
  <r>
    <x v="3"/>
    <x v="19"/>
    <x v="130"/>
    <s v=""/>
    <x v="0"/>
  </r>
  <r>
    <x v="3"/>
    <x v="19"/>
    <x v="131"/>
    <s v=""/>
    <x v="0"/>
  </r>
  <r>
    <x v="3"/>
    <x v="19"/>
    <x v="132"/>
    <s v=""/>
    <x v="0"/>
  </r>
  <r>
    <x v="3"/>
    <x v="19"/>
    <x v="133"/>
    <s v=""/>
    <x v="2"/>
  </r>
  <r>
    <x v="3"/>
    <x v="19"/>
    <x v="134"/>
    <s v=""/>
    <x v="1"/>
  </r>
  <r>
    <x v="3"/>
    <x v="20"/>
    <x v="135"/>
    <s v=""/>
    <x v="0"/>
  </r>
  <r>
    <x v="3"/>
    <x v="20"/>
    <x v="136"/>
    <s v=""/>
    <x v="0"/>
  </r>
  <r>
    <x v="3"/>
    <x v="20"/>
    <x v="137"/>
    <s v=""/>
    <x v="1"/>
  </r>
  <r>
    <x v="3"/>
    <x v="20"/>
    <x v="138"/>
    <s v=""/>
    <x v="2"/>
  </r>
  <r>
    <x v="3"/>
    <x v="20"/>
    <x v="139"/>
    <s v=""/>
    <x v="2"/>
  </r>
  <r>
    <x v="3"/>
    <x v="20"/>
    <x v="140"/>
    <s v=""/>
    <x v="5"/>
  </r>
  <r>
    <x v="3"/>
    <x v="20"/>
    <x v="141"/>
    <s v=""/>
    <x v="0"/>
  </r>
  <r>
    <x v="3"/>
    <x v="20"/>
    <x v="142"/>
    <s v=""/>
    <x v="0"/>
  </r>
  <r>
    <x v="3"/>
    <x v="21"/>
    <x v="143"/>
    <s v=""/>
    <x v="1"/>
  </r>
  <r>
    <x v="3"/>
    <x v="21"/>
    <x v="144"/>
    <s v=""/>
    <x v="2"/>
  </r>
  <r>
    <x v="3"/>
    <x v="21"/>
    <x v="145"/>
    <s v=""/>
    <x v="2"/>
  </r>
  <r>
    <x v="3"/>
    <x v="21"/>
    <x v="146"/>
    <s v=""/>
    <x v="1"/>
  </r>
  <r>
    <x v="3"/>
    <x v="21"/>
    <x v="147"/>
    <s v="X"/>
    <x v="1"/>
  </r>
  <r>
    <x v="3"/>
    <x v="21"/>
    <x v="148"/>
    <s v="X"/>
    <x v="0"/>
  </r>
  <r>
    <x v="3"/>
    <x v="21"/>
    <x v="149"/>
    <s v=""/>
    <x v="1"/>
  </r>
  <r>
    <x v="3"/>
    <x v="21"/>
    <x v="150"/>
    <s v=""/>
    <x v="0"/>
  </r>
  <r>
    <x v="3"/>
    <x v="21"/>
    <x v="151"/>
    <s v=""/>
    <x v="1"/>
  </r>
  <r>
    <x v="3"/>
    <x v="21"/>
    <x v="152"/>
    <s v=""/>
    <x v="1"/>
  </r>
  <r>
    <x v="4"/>
    <x v="22"/>
    <x v="153"/>
    <s v=""/>
    <x v="0"/>
  </r>
  <r>
    <x v="4"/>
    <x v="22"/>
    <x v="154"/>
    <s v=""/>
    <x v="0"/>
  </r>
  <r>
    <x v="4"/>
    <x v="22"/>
    <x v="155"/>
    <s v=""/>
    <x v="0"/>
  </r>
  <r>
    <x v="4"/>
    <x v="22"/>
    <x v="156"/>
    <s v=""/>
    <x v="1"/>
  </r>
  <r>
    <x v="4"/>
    <x v="23"/>
    <x v="157"/>
    <s v=""/>
    <x v="0"/>
  </r>
  <r>
    <x v="4"/>
    <x v="23"/>
    <x v="158"/>
    <s v=""/>
    <x v="1"/>
  </r>
  <r>
    <x v="4"/>
    <x v="23"/>
    <x v="159"/>
    <s v=""/>
    <x v="0"/>
  </r>
  <r>
    <x v="4"/>
    <x v="23"/>
    <x v="160"/>
    <s v=""/>
    <x v="0"/>
  </r>
  <r>
    <x v="4"/>
    <x v="24"/>
    <x v="161"/>
    <s v=""/>
    <x v="0"/>
  </r>
  <r>
    <x v="4"/>
    <x v="24"/>
    <x v="162"/>
    <s v=""/>
    <x v="0"/>
  </r>
  <r>
    <x v="4"/>
    <x v="24"/>
    <x v="163"/>
    <s v=""/>
    <x v="1"/>
  </r>
  <r>
    <x v="4"/>
    <x v="24"/>
    <x v="164"/>
    <s v=""/>
    <x v="1"/>
  </r>
  <r>
    <x v="4"/>
    <x v="24"/>
    <x v="165"/>
    <s v=""/>
    <x v="2"/>
  </r>
  <r>
    <x v="4"/>
    <x v="24"/>
    <x v="166"/>
    <s v=""/>
    <x v="0"/>
  </r>
  <r>
    <x v="4"/>
    <x v="24"/>
    <x v="167"/>
    <s v=""/>
    <x v="0"/>
  </r>
  <r>
    <x v="4"/>
    <x v="24"/>
    <x v="168"/>
    <s v=""/>
    <x v="0"/>
  </r>
  <r>
    <x v="4"/>
    <x v="24"/>
    <x v="169"/>
    <s v=""/>
    <x v="1"/>
  </r>
  <r>
    <x v="4"/>
    <x v="24"/>
    <x v="170"/>
    <s v=""/>
    <x v="0"/>
  </r>
  <r>
    <x v="4"/>
    <x v="24"/>
    <x v="171"/>
    <s v=""/>
    <x v="3"/>
  </r>
  <r>
    <x v="4"/>
    <x v="24"/>
    <x v="172"/>
    <s v=""/>
    <x v="1"/>
  </r>
  <r>
    <x v="4"/>
    <x v="25"/>
    <x v="173"/>
    <s v=""/>
    <x v="2"/>
  </r>
  <r>
    <x v="4"/>
    <x v="25"/>
    <x v="174"/>
    <s v=""/>
    <x v="1"/>
  </r>
  <r>
    <x v="4"/>
    <x v="25"/>
    <x v="175"/>
    <s v=""/>
    <x v="1"/>
  </r>
  <r>
    <x v="4"/>
    <x v="25"/>
    <x v="176"/>
    <s v=""/>
    <x v="1"/>
  </r>
  <r>
    <x v="4"/>
    <x v="25"/>
    <x v="177"/>
    <s v=""/>
    <x v="0"/>
  </r>
  <r>
    <x v="4"/>
    <x v="25"/>
    <x v="178"/>
    <s v=""/>
    <x v="1"/>
  </r>
  <r>
    <x v="4"/>
    <x v="25"/>
    <x v="179"/>
    <s v=""/>
    <x v="1"/>
  </r>
  <r>
    <x v="4"/>
    <x v="25"/>
    <x v="180"/>
    <s v=""/>
    <x v="1"/>
  </r>
  <r>
    <x v="4"/>
    <x v="25"/>
    <x v="181"/>
    <s v=""/>
    <x v="1"/>
  </r>
  <r>
    <x v="4"/>
    <x v="26"/>
    <x v="182"/>
    <s v=""/>
    <x v="1"/>
  </r>
  <r>
    <x v="4"/>
    <x v="26"/>
    <x v="183"/>
    <s v=""/>
    <x v="1"/>
  </r>
  <r>
    <x v="4"/>
    <x v="26"/>
    <x v="184"/>
    <s v=""/>
    <x v="0"/>
  </r>
  <r>
    <x v="4"/>
    <x v="26"/>
    <x v="185"/>
    <s v=""/>
    <x v="1"/>
  </r>
  <r>
    <x v="4"/>
    <x v="26"/>
    <x v="186"/>
    <s v=""/>
    <x v="0"/>
  </r>
  <r>
    <x v="4"/>
    <x v="26"/>
    <x v="187"/>
    <s v=""/>
    <x v="1"/>
  </r>
  <r>
    <x v="4"/>
    <x v="26"/>
    <x v="188"/>
    <s v=""/>
    <x v="0"/>
  </r>
  <r>
    <x v="4"/>
    <x v="26"/>
    <x v="189"/>
    <s v=""/>
    <x v="1"/>
  </r>
  <r>
    <x v="4"/>
    <x v="26"/>
    <x v="190"/>
    <s v=""/>
    <x v="1"/>
  </r>
  <r>
    <x v="4"/>
    <x v="27"/>
    <x v="191"/>
    <s v=""/>
    <x v="5"/>
  </r>
  <r>
    <x v="4"/>
    <x v="27"/>
    <x v="192"/>
    <s v=""/>
    <x v="0"/>
  </r>
  <r>
    <x v="4"/>
    <x v="27"/>
    <x v="193"/>
    <s v=""/>
    <x v="0"/>
  </r>
  <r>
    <x v="4"/>
    <x v="27"/>
    <x v="194"/>
    <s v=""/>
    <x v="0"/>
  </r>
  <r>
    <x v="4"/>
    <x v="27"/>
    <x v="195"/>
    <s v=""/>
    <x v="0"/>
  </r>
  <r>
    <x v="4"/>
    <x v="27"/>
    <x v="196"/>
    <s v=""/>
    <x v="0"/>
  </r>
  <r>
    <x v="5"/>
    <x v="28"/>
    <x v="197"/>
    <s v=""/>
    <x v="0"/>
  </r>
  <r>
    <x v="5"/>
    <x v="28"/>
    <x v="198"/>
    <s v=""/>
    <x v="0"/>
  </r>
  <r>
    <x v="5"/>
    <x v="28"/>
    <x v="199"/>
    <s v=""/>
    <x v="2"/>
  </r>
  <r>
    <x v="5"/>
    <x v="28"/>
    <x v="200"/>
    <s v=""/>
    <x v="2"/>
  </r>
  <r>
    <x v="5"/>
    <x v="28"/>
    <x v="201"/>
    <s v=""/>
    <x v="0"/>
  </r>
  <r>
    <x v="5"/>
    <x v="29"/>
    <x v="202"/>
    <s v=""/>
    <x v="0"/>
  </r>
  <r>
    <x v="5"/>
    <x v="29"/>
    <x v="203"/>
    <s v=""/>
    <x v="0"/>
  </r>
  <r>
    <x v="5"/>
    <x v="29"/>
    <x v="204"/>
    <s v=""/>
    <x v="0"/>
  </r>
  <r>
    <x v="5"/>
    <x v="29"/>
    <x v="205"/>
    <s v=""/>
    <x v="0"/>
  </r>
  <r>
    <x v="5"/>
    <x v="29"/>
    <x v="206"/>
    <s v=""/>
    <x v="0"/>
  </r>
  <r>
    <x v="5"/>
    <x v="29"/>
    <x v="207"/>
    <s v=""/>
    <x v="1"/>
  </r>
  <r>
    <x v="5"/>
    <x v="29"/>
    <x v="208"/>
    <s v=""/>
    <x v="0"/>
  </r>
  <r>
    <x v="5"/>
    <x v="29"/>
    <x v="209"/>
    <s v=""/>
    <x v="0"/>
  </r>
  <r>
    <x v="5"/>
    <x v="29"/>
    <x v="210"/>
    <s v=""/>
    <x v="2"/>
  </r>
  <r>
    <x v="5"/>
    <x v="29"/>
    <x v="211"/>
    <s v=""/>
    <x v="0"/>
  </r>
  <r>
    <x v="5"/>
    <x v="30"/>
    <x v="212"/>
    <s v=""/>
    <x v="0"/>
  </r>
  <r>
    <x v="5"/>
    <x v="30"/>
    <x v="213"/>
    <s v=""/>
    <x v="3"/>
  </r>
  <r>
    <x v="5"/>
    <x v="30"/>
    <x v="214"/>
    <s v=""/>
    <x v="0"/>
  </r>
  <r>
    <x v="5"/>
    <x v="30"/>
    <x v="215"/>
    <s v=""/>
    <x v="0"/>
  </r>
  <r>
    <x v="6"/>
    <x v="31"/>
    <x v="216"/>
    <s v=""/>
    <x v="1"/>
  </r>
  <r>
    <x v="6"/>
    <x v="31"/>
    <x v="217"/>
    <s v=""/>
    <x v="0"/>
  </r>
  <r>
    <x v="6"/>
    <x v="31"/>
    <x v="218"/>
    <s v=""/>
    <x v="1"/>
  </r>
  <r>
    <x v="6"/>
    <x v="31"/>
    <x v="219"/>
    <s v=""/>
    <x v="2"/>
  </r>
  <r>
    <x v="6"/>
    <x v="31"/>
    <x v="220"/>
    <s v=""/>
    <x v="0"/>
  </r>
  <r>
    <x v="6"/>
    <x v="31"/>
    <x v="221"/>
    <s v=""/>
    <x v="1"/>
  </r>
  <r>
    <x v="6"/>
    <x v="32"/>
    <x v="222"/>
    <s v=""/>
    <x v="1"/>
  </r>
  <r>
    <x v="6"/>
    <x v="32"/>
    <x v="223"/>
    <s v=""/>
    <x v="2"/>
  </r>
  <r>
    <x v="6"/>
    <x v="32"/>
    <x v="224"/>
    <s v=""/>
    <x v="1"/>
  </r>
  <r>
    <x v="6"/>
    <x v="32"/>
    <x v="225"/>
    <s v=""/>
    <x v="0"/>
  </r>
  <r>
    <x v="6"/>
    <x v="32"/>
    <x v="226"/>
    <s v=""/>
    <x v="0"/>
  </r>
  <r>
    <x v="6"/>
    <x v="32"/>
    <x v="227"/>
    <s v=""/>
    <x v="0"/>
  </r>
  <r>
    <x v="6"/>
    <x v="32"/>
    <x v="228"/>
    <s v=""/>
    <x v="0"/>
  </r>
  <r>
    <x v="6"/>
    <x v="32"/>
    <x v="229"/>
    <s v=""/>
    <x v="0"/>
  </r>
  <r>
    <x v="6"/>
    <x v="32"/>
    <x v="230"/>
    <s v=""/>
    <x v="1"/>
  </r>
  <r>
    <x v="6"/>
    <x v="32"/>
    <x v="231"/>
    <s v=""/>
    <x v="0"/>
  </r>
  <r>
    <x v="6"/>
    <x v="33"/>
    <x v="232"/>
    <s v=""/>
    <x v="0"/>
  </r>
  <r>
    <x v="6"/>
    <x v="33"/>
    <x v="233"/>
    <s v="X"/>
    <x v="3"/>
  </r>
  <r>
    <x v="6"/>
    <x v="33"/>
    <x v="234"/>
    <s v="X"/>
    <x v="1"/>
  </r>
  <r>
    <x v="6"/>
    <x v="33"/>
    <x v="235"/>
    <s v="X"/>
    <x v="1"/>
  </r>
  <r>
    <x v="6"/>
    <x v="33"/>
    <x v="236"/>
    <s v=""/>
    <x v="0"/>
  </r>
  <r>
    <x v="6"/>
    <x v="33"/>
    <x v="237"/>
    <s v=""/>
    <x v="1"/>
  </r>
  <r>
    <x v="6"/>
    <x v="33"/>
    <x v="238"/>
    <s v="X"/>
    <x v="3"/>
  </r>
  <r>
    <x v="6"/>
    <x v="33"/>
    <x v="239"/>
    <s v="X"/>
    <x v="1"/>
  </r>
  <r>
    <x v="6"/>
    <x v="33"/>
    <x v="240"/>
    <s v="X"/>
    <x v="1"/>
  </r>
  <r>
    <x v="6"/>
    <x v="34"/>
    <x v="241"/>
    <s v="X"/>
    <x v="0"/>
  </r>
  <r>
    <x v="6"/>
    <x v="34"/>
    <x v="242"/>
    <s v=""/>
    <x v="0"/>
  </r>
  <r>
    <x v="6"/>
    <x v="34"/>
    <x v="243"/>
    <s v=""/>
    <x v="0"/>
  </r>
  <r>
    <x v="6"/>
    <x v="34"/>
    <x v="244"/>
    <s v=""/>
    <x v="0"/>
  </r>
  <r>
    <x v="6"/>
    <x v="34"/>
    <x v="245"/>
    <s v="X"/>
    <x v="1"/>
  </r>
  <r>
    <x v="6"/>
    <x v="34"/>
    <x v="246"/>
    <s v=""/>
    <x v="0"/>
  </r>
  <r>
    <x v="6"/>
    <x v="34"/>
    <x v="247"/>
    <s v=""/>
    <x v="0"/>
  </r>
  <r>
    <x v="6"/>
    <x v="34"/>
    <x v="248"/>
    <s v=""/>
    <x v="1"/>
  </r>
  <r>
    <x v="6"/>
    <x v="34"/>
    <x v="249"/>
    <s v=""/>
    <x v="4"/>
  </r>
  <r>
    <x v="6"/>
    <x v="34"/>
    <x v="250"/>
    <s v=""/>
    <x v="1"/>
  </r>
  <r>
    <x v="6"/>
    <x v="34"/>
    <x v="251"/>
    <s v="X"/>
    <x v="0"/>
  </r>
  <r>
    <x v="6"/>
    <x v="34"/>
    <x v="252"/>
    <s v="X"/>
    <x v="0"/>
  </r>
  <r>
    <x v="6"/>
    <x v="34"/>
    <x v="253"/>
    <s v=""/>
    <x v="0"/>
  </r>
  <r>
    <x v="6"/>
    <x v="34"/>
    <x v="254"/>
    <s v=""/>
    <x v="0"/>
  </r>
  <r>
    <x v="6"/>
    <x v="34"/>
    <x v="255"/>
    <s v=""/>
    <x v="0"/>
  </r>
  <r>
    <x v="6"/>
    <x v="34"/>
    <x v="256"/>
    <s v=""/>
    <x v="1"/>
  </r>
  <r>
    <x v="6"/>
    <x v="34"/>
    <x v="257"/>
    <s v=""/>
    <x v="0"/>
  </r>
  <r>
    <x v="6"/>
    <x v="34"/>
    <x v="258"/>
    <s v=""/>
    <x v="1"/>
  </r>
  <r>
    <x v="6"/>
    <x v="34"/>
    <x v="259"/>
    <s v=""/>
    <x v="0"/>
  </r>
  <r>
    <x v="6"/>
    <x v="35"/>
    <x v="260"/>
    <s v=""/>
    <x v="0"/>
  </r>
  <r>
    <x v="6"/>
    <x v="35"/>
    <x v="261"/>
    <s v=""/>
    <x v="0"/>
  </r>
  <r>
    <x v="6"/>
    <x v="35"/>
    <x v="262"/>
    <s v=""/>
    <x v="1"/>
  </r>
  <r>
    <x v="6"/>
    <x v="35"/>
    <x v="263"/>
    <s v=""/>
    <x v="0"/>
  </r>
  <r>
    <x v="6"/>
    <x v="35"/>
    <x v="264"/>
    <s v=""/>
    <x v="0"/>
  </r>
  <r>
    <x v="6"/>
    <x v="35"/>
    <x v="265"/>
    <s v=""/>
    <x v="0"/>
  </r>
  <r>
    <x v="6"/>
    <x v="35"/>
    <x v="266"/>
    <s v=""/>
    <x v="0"/>
  </r>
  <r>
    <x v="6"/>
    <x v="35"/>
    <x v="267"/>
    <s v=""/>
    <x v="0"/>
  </r>
  <r>
    <x v="6"/>
    <x v="35"/>
    <x v="268"/>
    <s v=""/>
    <x v="2"/>
  </r>
  <r>
    <x v="6"/>
    <x v="35"/>
    <x v="269"/>
    <s v=""/>
    <x v="0"/>
  </r>
  <r>
    <x v="6"/>
    <x v="36"/>
    <x v="270"/>
    <s v="X"/>
    <x v="0"/>
  </r>
  <r>
    <x v="6"/>
    <x v="36"/>
    <x v="271"/>
    <s v="X"/>
    <x v="0"/>
  </r>
  <r>
    <x v="6"/>
    <x v="36"/>
    <x v="272"/>
    <s v="X"/>
    <x v="0"/>
  </r>
  <r>
    <x v="6"/>
    <x v="36"/>
    <x v="273"/>
    <s v="X"/>
    <x v="1"/>
  </r>
  <r>
    <x v="6"/>
    <x v="36"/>
    <x v="274"/>
    <s v="X"/>
    <x v="1"/>
  </r>
  <r>
    <x v="6"/>
    <x v="36"/>
    <x v="275"/>
    <s v="X"/>
    <x v="1"/>
  </r>
  <r>
    <x v="6"/>
    <x v="36"/>
    <x v="276"/>
    <s v="X"/>
    <x v="1"/>
  </r>
  <r>
    <x v="6"/>
    <x v="36"/>
    <x v="277"/>
    <s v="X"/>
    <x v="1"/>
  </r>
  <r>
    <x v="6"/>
    <x v="36"/>
    <x v="278"/>
    <s v="X"/>
    <x v="1"/>
  </r>
  <r>
    <x v="6"/>
    <x v="36"/>
    <x v="279"/>
    <s v="X"/>
    <x v="0"/>
  </r>
  <r>
    <x v="6"/>
    <x v="36"/>
    <x v="280"/>
    <s v="X"/>
    <x v="0"/>
  </r>
  <r>
    <x v="7"/>
    <x v="37"/>
    <x v="281"/>
    <s v=""/>
    <x v="1"/>
  </r>
  <r>
    <x v="7"/>
    <x v="37"/>
    <x v="282"/>
    <s v=""/>
    <x v="1"/>
  </r>
  <r>
    <x v="7"/>
    <x v="37"/>
    <x v="283"/>
    <s v=""/>
    <x v="1"/>
  </r>
  <r>
    <x v="7"/>
    <x v="37"/>
    <x v="284"/>
    <s v=""/>
    <x v="4"/>
  </r>
  <r>
    <x v="7"/>
    <x v="37"/>
    <x v="285"/>
    <s v=""/>
    <x v="2"/>
  </r>
  <r>
    <x v="7"/>
    <x v="37"/>
    <x v="286"/>
    <s v=""/>
    <x v="0"/>
  </r>
  <r>
    <x v="7"/>
    <x v="37"/>
    <x v="287"/>
    <s v=""/>
    <x v="1"/>
  </r>
  <r>
    <x v="7"/>
    <x v="37"/>
    <x v="288"/>
    <s v=""/>
    <x v="0"/>
  </r>
  <r>
    <x v="7"/>
    <x v="37"/>
    <x v="289"/>
    <s v=""/>
    <x v="1"/>
  </r>
  <r>
    <x v="7"/>
    <x v="38"/>
    <x v="290"/>
    <s v=""/>
    <x v="0"/>
  </r>
  <r>
    <x v="7"/>
    <x v="39"/>
    <x v="291"/>
    <s v=""/>
    <x v="0"/>
  </r>
  <r>
    <x v="7"/>
    <x v="39"/>
    <x v="292"/>
    <s v=""/>
    <x v="0"/>
  </r>
  <r>
    <x v="7"/>
    <x v="39"/>
    <x v="293"/>
    <s v=""/>
    <x v="0"/>
  </r>
  <r>
    <x v="7"/>
    <x v="39"/>
    <x v="294"/>
    <s v=""/>
    <x v="0"/>
  </r>
  <r>
    <x v="7"/>
    <x v="39"/>
    <x v="295"/>
    <s v=""/>
    <x v="0"/>
  </r>
  <r>
    <x v="7"/>
    <x v="39"/>
    <x v="296"/>
    <s v=""/>
    <x v="0"/>
  </r>
  <r>
    <x v="7"/>
    <x v="40"/>
    <x v="297"/>
    <s v=""/>
    <x v="1"/>
  </r>
  <r>
    <x v="7"/>
    <x v="40"/>
    <x v="298"/>
    <s v=""/>
    <x v="1"/>
  </r>
  <r>
    <x v="7"/>
    <x v="40"/>
    <x v="299"/>
    <s v=""/>
    <x v="1"/>
  </r>
  <r>
    <x v="7"/>
    <x v="40"/>
    <x v="300"/>
    <s v=""/>
    <x v="1"/>
  </r>
  <r>
    <x v="7"/>
    <x v="40"/>
    <x v="301"/>
    <s v=""/>
    <x v="2"/>
  </r>
  <r>
    <x v="7"/>
    <x v="40"/>
    <x v="302"/>
    <s v=""/>
    <x v="0"/>
  </r>
  <r>
    <x v="7"/>
    <x v="40"/>
    <x v="303"/>
    <s v=""/>
    <x v="1"/>
  </r>
  <r>
    <x v="7"/>
    <x v="40"/>
    <x v="304"/>
    <s v=""/>
    <x v="2"/>
  </r>
  <r>
    <x v="7"/>
    <x v="40"/>
    <x v="305"/>
    <s v=""/>
    <x v="1"/>
  </r>
  <r>
    <x v="7"/>
    <x v="41"/>
    <x v="306"/>
    <s v=""/>
    <x v="0"/>
  </r>
  <r>
    <x v="7"/>
    <x v="41"/>
    <x v="307"/>
    <s v=""/>
    <x v="0"/>
  </r>
  <r>
    <x v="7"/>
    <x v="41"/>
    <x v="308"/>
    <s v=""/>
    <x v="0"/>
  </r>
  <r>
    <x v="7"/>
    <x v="41"/>
    <x v="309"/>
    <s v=""/>
    <x v="0"/>
  </r>
  <r>
    <x v="7"/>
    <x v="41"/>
    <x v="310"/>
    <s v=""/>
    <x v="1"/>
  </r>
  <r>
    <x v="7"/>
    <x v="41"/>
    <x v="311"/>
    <s v=""/>
    <x v="0"/>
  </r>
  <r>
    <x v="7"/>
    <x v="41"/>
    <x v="312"/>
    <s v=""/>
    <x v="0"/>
  </r>
  <r>
    <x v="7"/>
    <x v="42"/>
    <x v="313"/>
    <s v=""/>
    <x v="0"/>
  </r>
  <r>
    <x v="7"/>
    <x v="42"/>
    <x v="314"/>
    <s v=""/>
    <x v="0"/>
  </r>
  <r>
    <x v="7"/>
    <x v="42"/>
    <x v="315"/>
    <s v=""/>
    <x v="2"/>
  </r>
  <r>
    <x v="7"/>
    <x v="42"/>
    <x v="316"/>
    <s v=""/>
    <x v="2"/>
  </r>
  <r>
    <x v="7"/>
    <x v="42"/>
    <x v="317"/>
    <s v=""/>
    <x v="1"/>
  </r>
  <r>
    <x v="7"/>
    <x v="42"/>
    <x v="318"/>
    <s v=""/>
    <x v="0"/>
  </r>
  <r>
    <x v="7"/>
    <x v="42"/>
    <x v="319"/>
    <s v=""/>
    <x v="1"/>
  </r>
  <r>
    <x v="7"/>
    <x v="42"/>
    <x v="320"/>
    <s v=""/>
    <x v="2"/>
  </r>
  <r>
    <x v="7"/>
    <x v="43"/>
    <x v="321"/>
    <s v=""/>
    <x v="1"/>
  </r>
  <r>
    <x v="7"/>
    <x v="43"/>
    <x v="322"/>
    <s v=""/>
    <x v="1"/>
  </r>
  <r>
    <x v="7"/>
    <x v="43"/>
    <x v="323"/>
    <s v=""/>
    <x v="0"/>
  </r>
  <r>
    <x v="7"/>
    <x v="43"/>
    <x v="324"/>
    <s v=""/>
    <x v="0"/>
  </r>
  <r>
    <x v="7"/>
    <x v="43"/>
    <x v="325"/>
    <s v=""/>
    <x v="1"/>
  </r>
  <r>
    <x v="7"/>
    <x v="43"/>
    <x v="326"/>
    <s v=""/>
    <x v="0"/>
  </r>
  <r>
    <x v="7"/>
    <x v="44"/>
    <x v="327"/>
    <s v=""/>
    <x v="1"/>
  </r>
  <r>
    <x v="7"/>
    <x v="44"/>
    <x v="328"/>
    <s v=""/>
    <x v="1"/>
  </r>
  <r>
    <x v="7"/>
    <x v="44"/>
    <x v="329"/>
    <s v=""/>
    <x v="1"/>
  </r>
  <r>
    <x v="7"/>
    <x v="45"/>
    <x v="330"/>
    <s v=""/>
    <x v="0"/>
  </r>
  <r>
    <x v="7"/>
    <x v="45"/>
    <x v="331"/>
    <s v=""/>
    <x v="0"/>
  </r>
  <r>
    <x v="7"/>
    <x v="45"/>
    <x v="332"/>
    <s v=""/>
    <x v="0"/>
  </r>
  <r>
    <x v="7"/>
    <x v="45"/>
    <x v="333"/>
    <s v=""/>
    <x v="0"/>
  </r>
  <r>
    <x v="7"/>
    <x v="45"/>
    <x v="334"/>
    <s v=""/>
    <x v="0"/>
  </r>
  <r>
    <x v="7"/>
    <x v="45"/>
    <x v="335"/>
    <s v=""/>
    <x v="0"/>
  </r>
  <r>
    <x v="7"/>
    <x v="45"/>
    <x v="336"/>
    <s v=""/>
    <x v="0"/>
  </r>
  <r>
    <x v="7"/>
    <x v="45"/>
    <x v="337"/>
    <s v=""/>
    <x v="0"/>
  </r>
  <r>
    <x v="7"/>
    <x v="45"/>
    <x v="338"/>
    <s v=""/>
    <x v="0"/>
  </r>
  <r>
    <x v="7"/>
    <x v="45"/>
    <x v="339"/>
    <s v=""/>
    <x v="0"/>
  </r>
  <r>
    <x v="7"/>
    <x v="45"/>
    <x v="340"/>
    <s v=""/>
    <x v="0"/>
  </r>
  <r>
    <x v="7"/>
    <x v="45"/>
    <x v="341"/>
    <s v=""/>
    <x v="0"/>
  </r>
  <r>
    <x v="7"/>
    <x v="45"/>
    <x v="342"/>
    <s v=""/>
    <x v="0"/>
  </r>
  <r>
    <x v="7"/>
    <x v="45"/>
    <x v="343"/>
    <s v=""/>
    <x v="0"/>
  </r>
  <r>
    <x v="7"/>
    <x v="45"/>
    <x v="344"/>
    <s v=""/>
    <x v="0"/>
  </r>
  <r>
    <x v="7"/>
    <x v="46"/>
    <x v="345"/>
    <s v=""/>
    <x v="0"/>
  </r>
  <r>
    <x v="7"/>
    <x v="46"/>
    <x v="346"/>
    <s v=""/>
    <x v="0"/>
  </r>
  <r>
    <x v="7"/>
    <x v="46"/>
    <x v="347"/>
    <s v=""/>
    <x v="0"/>
  </r>
  <r>
    <x v="7"/>
    <x v="46"/>
    <x v="348"/>
    <s v=""/>
    <x v="0"/>
  </r>
  <r>
    <x v="7"/>
    <x v="46"/>
    <x v="349"/>
    <s v=""/>
    <x v="0"/>
  </r>
  <r>
    <x v="7"/>
    <x v="46"/>
    <x v="350"/>
    <s v=""/>
    <x v="0"/>
  </r>
  <r>
    <x v="7"/>
    <x v="46"/>
    <x v="351"/>
    <s v=""/>
    <x v="0"/>
  </r>
  <r>
    <x v="7"/>
    <x v="46"/>
    <x v="352"/>
    <s v=""/>
    <x v="0"/>
  </r>
  <r>
    <x v="7"/>
    <x v="47"/>
    <x v="353"/>
    <s v=""/>
    <x v="0"/>
  </r>
  <r>
    <x v="7"/>
    <x v="47"/>
    <x v="354"/>
    <s v=""/>
    <x v="0"/>
  </r>
  <r>
    <x v="7"/>
    <x v="47"/>
    <x v="355"/>
    <s v=""/>
    <x v="0"/>
  </r>
  <r>
    <x v="7"/>
    <x v="47"/>
    <x v="356"/>
    <s v=""/>
    <x v="0"/>
  </r>
  <r>
    <x v="7"/>
    <x v="47"/>
    <x v="357"/>
    <s v=""/>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F356DF80-5273-42F2-962C-62AFD995476F}" name="Draaitabel6" cacheId="1" applyNumberFormats="0" applyBorderFormats="0" applyFontFormats="0" applyPatternFormats="0" applyAlignmentFormats="0" applyWidthHeightFormats="1" dataCaption="Waarden" updatedVersion="8" minRefreshableVersion="3" showDrill="0" showDataTips="0" itemPrintTitles="1" createdVersion="8" indent="0" outline="1" outlineData="1" multipleFieldFilters="0" chartFormat="5">
  <location ref="K8:L15" firstHeaderRow="1" firstDataRow="1" firstDataCol="1" rowPageCount="3" colPageCount="1"/>
  <pivotFields count="5">
    <pivotField axis="axisPage" multipleItemSelectionAllowed="1" showAll="0">
      <items count="9">
        <item x="0"/>
        <item x="1"/>
        <item x="2"/>
        <item x="3"/>
        <item x="4"/>
        <item x="5"/>
        <item x="6"/>
        <item x="7"/>
        <item t="default"/>
      </items>
    </pivotField>
    <pivotField axis="axisPage" showAll="0">
      <items count="49">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t="default"/>
      </items>
    </pivotField>
    <pivotField axis="axisPage" showAll="0">
      <items count="359">
        <item x="0"/>
        <item x="2"/>
        <item x="3"/>
        <item x="4"/>
        <item x="5"/>
        <item x="6"/>
        <item x="7"/>
        <item x="8"/>
        <item x="9"/>
        <item x="10"/>
        <item x="11"/>
        <item x="12"/>
        <item x="13"/>
        <item x="14"/>
        <item x="15"/>
        <item x="16"/>
        <item x="17"/>
        <item x="18"/>
        <item x="20"/>
        <item x="21"/>
        <item x="22"/>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3"/>
        <item x="74"/>
        <item x="75"/>
        <item x="76"/>
        <item x="77"/>
        <item x="78"/>
        <item x="79"/>
        <item x="80"/>
        <item x="82"/>
        <item x="83"/>
        <item x="84"/>
        <item x="85"/>
        <item x="86"/>
        <item x="87"/>
        <item x="88"/>
        <item x="89"/>
        <item x="90"/>
        <item x="91"/>
        <item x="92"/>
        <item x="93"/>
        <item x="94"/>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2"/>
        <item x="223"/>
        <item x="224"/>
        <item x="226"/>
        <item x="227"/>
        <item x="228"/>
        <item x="229"/>
        <item x="230"/>
        <item x="231"/>
        <item x="232"/>
        <item x="233"/>
        <item x="234"/>
        <item x="235"/>
        <item x="236"/>
        <item x="237"/>
        <item x="238"/>
        <item x="239"/>
        <item x="240"/>
        <item x="241"/>
        <item x="242"/>
        <item x="243"/>
        <item x="244"/>
        <item x="246"/>
        <item x="247"/>
        <item x="248"/>
        <item x="249"/>
        <item x="250"/>
        <item x="251"/>
        <item x="252"/>
        <item x="253"/>
        <item x="254"/>
        <item x="255"/>
        <item x="256"/>
        <item x="257"/>
        <item x="258"/>
        <item x="259"/>
        <item x="260"/>
        <item x="261"/>
        <item x="262"/>
        <item x="263"/>
        <item x="264"/>
        <item x="265"/>
        <item x="266"/>
        <item x="267"/>
        <item x="268"/>
        <item x="269"/>
        <item x="270"/>
        <item x="271"/>
        <item x="273"/>
        <item x="274"/>
        <item x="275"/>
        <item x="276"/>
        <item x="277"/>
        <item x="278"/>
        <item x="279"/>
        <item x="280"/>
        <item x="281"/>
        <item x="282"/>
        <item x="283"/>
        <item x="284"/>
        <item x="285"/>
        <item x="286"/>
        <item x="287"/>
        <item x="288"/>
        <item x="289"/>
        <item x="290"/>
        <item x="291"/>
        <item x="292"/>
        <item x="294"/>
        <item x="295"/>
        <item x="296"/>
        <item x="297"/>
        <item x="298"/>
        <item x="299"/>
        <item x="300"/>
        <item x="301"/>
        <item x="302"/>
        <item x="303"/>
        <item x="304"/>
        <item x="305"/>
        <item x="306"/>
        <item x="310"/>
        <item x="311"/>
        <item x="312"/>
        <item x="313"/>
        <item x="314"/>
        <item x="315"/>
        <item x="316"/>
        <item x="317"/>
        <item x="318"/>
        <item x="319"/>
        <item x="320"/>
        <item x="321"/>
        <item x="322"/>
        <item x="323"/>
        <item x="324"/>
        <item x="325"/>
        <item x="326"/>
        <item x="327"/>
        <item x="328"/>
        <item x="329"/>
        <item x="330"/>
        <item x="331"/>
        <item x="333"/>
        <item x="334"/>
        <item x="335"/>
        <item x="336"/>
        <item x="337"/>
        <item x="338"/>
        <item x="339"/>
        <item x="340"/>
        <item x="341"/>
        <item x="342"/>
        <item x="345"/>
        <item x="346"/>
        <item x="347"/>
        <item x="348"/>
        <item x="349"/>
        <item x="350"/>
        <item x="351"/>
        <item x="352"/>
        <item x="353"/>
        <item x="354"/>
        <item x="355"/>
        <item x="356"/>
        <item x="357"/>
        <item x="95"/>
        <item x="134"/>
        <item x="225"/>
        <item x="272"/>
        <item x="1"/>
        <item x="19"/>
        <item x="221"/>
        <item x="245"/>
        <item x="307"/>
        <item x="308"/>
        <item x="309"/>
        <item x="23"/>
        <item x="293"/>
        <item x="332"/>
        <item x="343"/>
        <item x="344"/>
        <item x="72"/>
        <item x="81"/>
        <item t="default"/>
      </items>
    </pivotField>
    <pivotField showAll="0"/>
    <pivotField axis="axisRow" dataField="1" showAll="0" sortType="ascending">
      <items count="7">
        <item x="1"/>
        <item x="0"/>
        <item x="4"/>
        <item x="3"/>
        <item x="5"/>
        <item x="2"/>
        <item t="default"/>
      </items>
    </pivotField>
  </pivotFields>
  <rowFields count="1">
    <field x="4"/>
  </rowFields>
  <rowItems count="7">
    <i>
      <x/>
    </i>
    <i>
      <x v="1"/>
    </i>
    <i>
      <x v="2"/>
    </i>
    <i>
      <x v="3"/>
    </i>
    <i>
      <x v="4"/>
    </i>
    <i>
      <x v="5"/>
    </i>
    <i t="grand">
      <x/>
    </i>
  </rowItems>
  <colItems count="1">
    <i/>
  </colItems>
  <pageFields count="3">
    <pageField fld="0" hier="-1"/>
    <pageField fld="1" hier="-1"/>
    <pageField fld="2" hier="-1"/>
  </pageFields>
  <dataFields count="1">
    <dataField name="Aantal van Uitvoeringstrend" fld="4" subtotal="count" baseField="0" baseItem="0"/>
  </dataFields>
  <formats count="15">
    <format dxfId="24">
      <pivotArea type="all" dataOnly="0" outline="0" fieldPosition="0"/>
    </format>
    <format dxfId="23">
      <pivotArea outline="0" collapsedLevelsAreSubtotals="1" fieldPosition="0"/>
    </format>
    <format dxfId="22">
      <pivotArea field="4" type="button" dataOnly="0" labelOnly="1" outline="0" axis="axisRow" fieldPosition="0"/>
    </format>
    <format dxfId="21">
      <pivotArea dataOnly="0" labelOnly="1" fieldPosition="0">
        <references count="1">
          <reference field="4" count="0"/>
        </references>
      </pivotArea>
    </format>
    <format dxfId="20">
      <pivotArea dataOnly="0" labelOnly="1" grandRow="1" outline="0" fieldPosition="0"/>
    </format>
    <format dxfId="19">
      <pivotArea dataOnly="0" labelOnly="1" outline="0" axis="axisValues" fieldPosition="0"/>
    </format>
    <format dxfId="18">
      <pivotArea type="all" dataOnly="0" outline="0" fieldPosition="0"/>
    </format>
    <format dxfId="17">
      <pivotArea outline="0" collapsedLevelsAreSubtotals="1" fieldPosition="0"/>
    </format>
    <format dxfId="16">
      <pivotArea field="4" type="button" dataOnly="0" labelOnly="1" outline="0" axis="axisRow" fieldPosition="0"/>
    </format>
    <format dxfId="15">
      <pivotArea dataOnly="0" labelOnly="1" fieldPosition="0">
        <references count="1">
          <reference field="4" count="0"/>
        </references>
      </pivotArea>
    </format>
    <format dxfId="14">
      <pivotArea dataOnly="0" labelOnly="1" grandRow="1" outline="0" fieldPosition="0"/>
    </format>
    <format dxfId="13">
      <pivotArea dataOnly="0" labelOnly="1" outline="0" axis="axisValues" fieldPosition="0"/>
    </format>
    <format dxfId="12">
      <pivotArea field="4" type="button" dataOnly="0" labelOnly="1" outline="0" axis="axisRow" fieldPosition="0"/>
    </format>
    <format dxfId="11">
      <pivotArea dataOnly="0" labelOnly="1" outline="0" axis="axisValues" fieldPosition="0"/>
    </format>
    <format dxfId="10">
      <pivotArea dataOnly="0" labelOnly="1" fieldPosition="0">
        <references count="1">
          <reference field="4" count="0"/>
        </references>
      </pivotArea>
    </format>
  </formats>
  <chartFormats count="12">
    <chartFormat chart="0" format="2" series="1">
      <pivotArea type="data" outline="0" fieldPosition="0">
        <references count="1">
          <reference field="4294967294" count="1" selected="0">
            <x v="0"/>
          </reference>
        </references>
      </pivotArea>
    </chartFormat>
    <chartFormat chart="0" format="15">
      <pivotArea type="data" outline="0" fieldPosition="0">
        <references count="2">
          <reference field="4294967294" count="1" selected="0">
            <x v="0"/>
          </reference>
          <reference field="4" count="1" selected="0">
            <x v="1"/>
          </reference>
        </references>
      </pivotArea>
    </chartFormat>
    <chartFormat chart="0" format="16">
      <pivotArea type="data" outline="0" fieldPosition="0">
        <references count="2">
          <reference field="4294967294" count="1" selected="0">
            <x v="0"/>
          </reference>
          <reference field="4" count="1" selected="0">
            <x v="2"/>
          </reference>
        </references>
      </pivotArea>
    </chartFormat>
    <chartFormat chart="0" format="17">
      <pivotArea type="data" outline="0" fieldPosition="0">
        <references count="2">
          <reference field="4294967294" count="1" selected="0">
            <x v="0"/>
          </reference>
          <reference field="4" count="1" selected="0">
            <x v="4"/>
          </reference>
        </references>
      </pivotArea>
    </chartFormat>
    <chartFormat chart="0" format="18">
      <pivotArea type="data" outline="0" fieldPosition="0">
        <references count="2">
          <reference field="4294967294" count="1" selected="0">
            <x v="0"/>
          </reference>
          <reference field="4" count="1" selected="0">
            <x v="3"/>
          </reference>
        </references>
      </pivotArea>
    </chartFormat>
    <chartFormat chart="0" format="20">
      <pivotArea type="data" outline="0" fieldPosition="0">
        <references count="2">
          <reference field="4294967294" count="1" selected="0">
            <x v="0"/>
          </reference>
          <reference field="4" count="1" selected="0">
            <x v="5"/>
          </reference>
        </references>
      </pivotArea>
    </chartFormat>
    <chartFormat chart="4" format="21" series="1">
      <pivotArea type="data" outline="0" fieldPosition="0">
        <references count="1">
          <reference field="4294967294" count="1" selected="0">
            <x v="0"/>
          </reference>
        </references>
      </pivotArea>
    </chartFormat>
    <chartFormat chart="4" format="22">
      <pivotArea type="data" outline="0" fieldPosition="0">
        <references count="2">
          <reference field="4294967294" count="1" selected="0">
            <x v="0"/>
          </reference>
          <reference field="4" count="1" selected="0">
            <x v="1"/>
          </reference>
        </references>
      </pivotArea>
    </chartFormat>
    <chartFormat chart="4" format="23">
      <pivotArea type="data" outline="0" fieldPosition="0">
        <references count="2">
          <reference field="4294967294" count="1" selected="0">
            <x v="0"/>
          </reference>
          <reference field="4" count="1" selected="0">
            <x v="2"/>
          </reference>
        </references>
      </pivotArea>
    </chartFormat>
    <chartFormat chart="4" format="24">
      <pivotArea type="data" outline="0" fieldPosition="0">
        <references count="2">
          <reference field="4294967294" count="1" selected="0">
            <x v="0"/>
          </reference>
          <reference field="4" count="1" selected="0">
            <x v="3"/>
          </reference>
        </references>
      </pivotArea>
    </chartFormat>
    <chartFormat chart="4" format="25">
      <pivotArea type="data" outline="0" fieldPosition="0">
        <references count="2">
          <reference field="4294967294" count="1" selected="0">
            <x v="0"/>
          </reference>
          <reference field="4" count="1" selected="0">
            <x v="4"/>
          </reference>
        </references>
      </pivotArea>
    </chartFormat>
    <chartFormat chart="4" format="26">
      <pivotArea type="data" outline="0" fieldPosition="0">
        <references count="2">
          <reference field="4294967294" count="1" selected="0">
            <x v="0"/>
          </reference>
          <reference field="4" count="1" selected="0">
            <x v="5"/>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5FD26675-8EE9-4029-9A2D-28E9F1CE499F}" name="Draaitabel6" cacheId="0" applyNumberFormats="0" applyBorderFormats="0" applyFontFormats="0" applyPatternFormats="0" applyAlignmentFormats="0" applyWidthHeightFormats="1" dataCaption="Waarden" updatedVersion="8" minRefreshableVersion="3" showDrill="0" showDataTips="0" itemPrintTitles="1" createdVersion="8" indent="0" outline="1" outlineData="1" multipleFieldFilters="0" chartFormat="4">
  <location ref="K10:L15" firstHeaderRow="1" firstDataRow="1" firstDataCol="1" rowPageCount="3" colPageCount="1"/>
  <pivotFields count="4">
    <pivotField axis="axisPage" multipleItemSelectionAllowed="1" showAll="0">
      <items count="5">
        <item x="0"/>
        <item x="1"/>
        <item x="2"/>
        <item x="3"/>
        <item t="default"/>
      </items>
    </pivotField>
    <pivotField axis="axisPage" showAll="0">
      <items count="8">
        <item x="0"/>
        <item x="1"/>
        <item x="2"/>
        <item x="3"/>
        <item x="4"/>
        <item x="5"/>
        <item x="6"/>
        <item t="default"/>
      </items>
    </pivotField>
    <pivotField axis="axisPage" showAll="0">
      <items count="47">
        <item x="0"/>
        <item x="1"/>
        <item x="2"/>
        <item x="3"/>
        <item x="4"/>
        <item x="5"/>
        <item x="6"/>
        <item x="7"/>
        <item x="8"/>
        <item x="9"/>
        <item x="11"/>
        <item x="12"/>
        <item x="13"/>
        <item x="14"/>
        <item x="15"/>
        <item x="16"/>
        <item x="17"/>
        <item x="18"/>
        <item x="19"/>
        <item x="20"/>
        <item x="21"/>
        <item x="22"/>
        <item x="23"/>
        <item x="24"/>
        <item x="25"/>
        <item x="26"/>
        <item x="27"/>
        <item x="28"/>
        <item x="29"/>
        <item x="30"/>
        <item x="31"/>
        <item x="33"/>
        <item x="34"/>
        <item x="35"/>
        <item x="36"/>
        <item x="38"/>
        <item x="39"/>
        <item x="40"/>
        <item x="41"/>
        <item x="42"/>
        <item x="43"/>
        <item x="44"/>
        <item x="45"/>
        <item x="37"/>
        <item x="32"/>
        <item x="10"/>
        <item t="default"/>
      </items>
    </pivotField>
    <pivotField axis="axisRow" dataField="1" showAll="0" sortType="descending">
      <items count="5">
        <item x="0"/>
        <item x="1"/>
        <item x="3"/>
        <item x="2"/>
        <item t="default"/>
      </items>
      <autoSortScope>
        <pivotArea dataOnly="0" outline="0" fieldPosition="0">
          <references count="1">
            <reference field="4294967294" count="1" selected="0">
              <x v="0"/>
            </reference>
          </references>
        </pivotArea>
      </autoSortScope>
    </pivotField>
  </pivotFields>
  <rowFields count="1">
    <field x="3"/>
  </rowFields>
  <rowItems count="5">
    <i>
      <x/>
    </i>
    <i>
      <x v="1"/>
    </i>
    <i>
      <x v="3"/>
    </i>
    <i>
      <x v="2"/>
    </i>
    <i t="grand">
      <x/>
    </i>
  </rowItems>
  <colItems count="1">
    <i/>
  </colItems>
  <pageFields count="3">
    <pageField fld="0" hier="-1"/>
    <pageField fld="1" hier="-1"/>
    <pageField fld="2" hier="-1"/>
  </pageFields>
  <dataFields count="1">
    <dataField name="Aantal van Uitvoeringstrend" fld="3" subtotal="count" baseField="0" baseItem="0"/>
  </dataFields>
  <formats count="10">
    <format dxfId="9">
      <pivotArea type="all" dataOnly="0" outline="0" fieldPosition="0"/>
    </format>
    <format dxfId="8">
      <pivotArea outline="0" collapsedLevelsAreSubtotals="1" fieldPosition="0"/>
    </format>
    <format dxfId="7">
      <pivotArea dataOnly="0" labelOnly="1" grandRow="1" outline="0" fieldPosition="0"/>
    </format>
    <format dxfId="6">
      <pivotArea dataOnly="0" labelOnly="1" outline="0" axis="axisValues" fieldPosition="0"/>
    </format>
    <format dxfId="5">
      <pivotArea type="all" dataOnly="0" outline="0" fieldPosition="0"/>
    </format>
    <format dxfId="4">
      <pivotArea outline="0" collapsedLevelsAreSubtotals="1" fieldPosition="0"/>
    </format>
    <format dxfId="3">
      <pivotArea dataOnly="0" labelOnly="1" grandRow="1" outline="0" fieldPosition="0"/>
    </format>
    <format dxfId="2">
      <pivotArea dataOnly="0" labelOnly="1" outline="0" axis="axisValues" fieldPosition="0"/>
    </format>
    <format dxfId="1">
      <pivotArea dataOnly="0" labelOnly="1" outline="0" axis="axisValues" fieldPosition="0"/>
    </format>
    <format dxfId="0">
      <pivotArea field="0" type="button" dataOnly="0" labelOnly="1" outline="0" axis="axisPage" fieldPosition="0"/>
    </format>
  </formats>
  <chartFormats count="7">
    <chartFormat chart="1" format="26" series="1">
      <pivotArea type="data" outline="0" fieldPosition="0">
        <references count="1">
          <reference field="4294967294" count="1" selected="0">
            <x v="0"/>
          </reference>
        </references>
      </pivotArea>
    </chartFormat>
    <chartFormat chart="1" format="27">
      <pivotArea type="data" outline="0" fieldPosition="0">
        <references count="2">
          <reference field="4294967294" count="1" selected="0">
            <x v="0"/>
          </reference>
          <reference field="3" count="1" selected="0">
            <x v="1"/>
          </reference>
        </references>
      </pivotArea>
    </chartFormat>
    <chartFormat chart="1" format="29">
      <pivotArea type="data" outline="0" fieldPosition="0">
        <references count="2">
          <reference field="4294967294" count="1" selected="0">
            <x v="0"/>
          </reference>
          <reference field="3" count="1" selected="0">
            <x v="2"/>
          </reference>
        </references>
      </pivotArea>
    </chartFormat>
    <chartFormat chart="2" format="30" series="1">
      <pivotArea type="data" outline="0" fieldPosition="0">
        <references count="1">
          <reference field="4294967294" count="1" selected="0">
            <x v="0"/>
          </reference>
        </references>
      </pivotArea>
    </chartFormat>
    <chartFormat chart="2" format="31">
      <pivotArea type="data" outline="0" fieldPosition="0">
        <references count="2">
          <reference field="4294967294" count="1" selected="0">
            <x v="0"/>
          </reference>
          <reference field="3" count="1" selected="0">
            <x v="1"/>
          </reference>
        </references>
      </pivotArea>
    </chartFormat>
    <chartFormat chart="2" format="33">
      <pivotArea type="data" outline="0" fieldPosition="0">
        <references count="2">
          <reference field="4294967294" count="1" selected="0">
            <x v="0"/>
          </reference>
          <reference field="3" count="1" selected="0">
            <x v="2"/>
          </reference>
        </references>
      </pivotArea>
    </chartFormat>
    <chartFormat chart="2" format="34">
      <pivotArea type="data" outline="0" fieldPosition="0">
        <references count="2">
          <reference field="4294967294" count="1" selected="0">
            <x v="0"/>
          </reference>
          <reference field="3" count="1" selected="0">
            <x v="3"/>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Beleidsdoelstelling1" xr10:uid="{3DBF37A2-18B9-46C9-BD76-A895FE17E70C}" sourceName="Beleidsdoelstelling">
  <pivotTables>
    <pivotTable tabId="6" name="Draaitabel6"/>
  </pivotTables>
  <data>
    <tabular pivotCacheId="750055081">
      <items count="4">
        <i x="0" s="1"/>
        <i x="1" s="1"/>
        <i x="2" s="1"/>
        <i x="3" s="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Actieplan1" xr10:uid="{017FDA8B-EC74-452F-A729-89340C3CA4A6}" sourceName="Actieplan">
  <pivotTables>
    <pivotTable tabId="6" name="Draaitabel6"/>
  </pivotTables>
  <data>
    <tabular pivotCacheId="750055081">
      <items count="7">
        <i x="0" s="1"/>
        <i x="1" s="1"/>
        <i x="2" s="1"/>
        <i x="3" s="1"/>
        <i x="4" s="1"/>
        <i x="5" s="1"/>
        <i x="6" s="1"/>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Actie1" xr10:uid="{F2D87634-E0C9-4A31-914F-4EC2C122ABEA}" sourceName="Actie">
  <pivotTables>
    <pivotTable tabId="6" name="Draaitabel6"/>
  </pivotTables>
  <data>
    <tabular pivotCacheId="750055081">
      <items count="46">
        <i x="0" s="1"/>
        <i x="1" s="1"/>
        <i x="2" s="1"/>
        <i x="3" s="1"/>
        <i x="4" s="1"/>
        <i x="5" s="1"/>
        <i x="6" s="1"/>
        <i x="7" s="1"/>
        <i x="8" s="1"/>
        <i x="9" s="1"/>
        <i x="10" s="1"/>
        <i x="11" s="1"/>
        <i x="12" s="1"/>
        <i x="13" s="1"/>
        <i x="14" s="1"/>
        <i x="15" s="1"/>
        <i x="16" s="1"/>
        <i x="17" s="1"/>
        <i x="18" s="1"/>
        <i x="19" s="1"/>
        <i x="20" s="1"/>
        <i x="21" s="1"/>
        <i x="22" s="1"/>
        <i x="23" s="1"/>
        <i x="24" s="1"/>
        <i x="25" s="1"/>
        <i x="26" s="1"/>
        <i x="27" s="1"/>
        <i x="28" s="1"/>
        <i x="29" s="1"/>
        <i x="30" s="1"/>
        <i x="31" s="1"/>
        <i x="32" s="1"/>
        <i x="33" s="1"/>
        <i x="34" s="1"/>
        <i x="35" s="1"/>
        <i x="36" s="1"/>
        <i x="37" s="1"/>
        <i x="38" s="1"/>
        <i x="39" s="1"/>
        <i x="40" s="1"/>
        <i x="41" s="1"/>
        <i x="42" s="1"/>
        <i x="43" s="1"/>
        <i x="44" s="1"/>
        <i x="45" s="1"/>
      </items>
    </tabular>
  </data>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Beleidsdoelstelling" xr10:uid="{FF458AD0-C476-410A-AE2D-2675008CC286}" sourceName="Beleidsdoelstelling">
  <pivotTables>
    <pivotTable tabId="7" name="Draaitabel6"/>
  </pivotTables>
  <data>
    <tabular pivotCacheId="288783477">
      <items count="8">
        <i x="0" s="1"/>
        <i x="1" s="1"/>
        <i x="2" s="1"/>
        <i x="3" s="1"/>
        <i x="4" s="1"/>
        <i x="5" s="1"/>
        <i x="6" s="1"/>
        <i x="7" s="1"/>
      </items>
    </tabular>
  </data>
</slicerCacheDefinition>
</file>

<file path=xl/slicerCaches/slicerCache5.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Actieplan" xr10:uid="{609BB28C-0889-42ED-983A-0E8091C5059D}" sourceName="Actieplan">
  <pivotTables>
    <pivotTable tabId="7" name="Draaitabel6"/>
  </pivotTables>
  <data>
    <tabular pivotCacheId="288783477">
      <items count="48">
        <i x="0" s="1"/>
        <i x="1" s="1"/>
        <i x="2" s="1"/>
        <i x="3" s="1"/>
        <i x="4" s="1"/>
        <i x="5" s="1"/>
        <i x="6" s="1"/>
        <i x="7" s="1"/>
        <i x="8" s="1"/>
        <i x="9" s="1"/>
        <i x="10" s="1"/>
        <i x="11" s="1"/>
        <i x="12" s="1"/>
        <i x="13" s="1"/>
        <i x="14" s="1"/>
        <i x="15" s="1"/>
        <i x="16" s="1"/>
        <i x="17" s="1"/>
        <i x="18" s="1"/>
        <i x="19" s="1"/>
        <i x="20" s="1"/>
        <i x="21" s="1"/>
        <i x="22" s="1"/>
        <i x="23" s="1"/>
        <i x="24" s="1"/>
        <i x="25" s="1"/>
        <i x="26" s="1"/>
        <i x="27" s="1"/>
        <i x="28" s="1"/>
        <i x="29" s="1"/>
        <i x="30" s="1"/>
        <i x="31" s="1"/>
        <i x="32" s="1"/>
        <i x="33" s="1"/>
        <i x="34" s="1"/>
        <i x="35" s="1"/>
        <i x="36" s="1"/>
        <i x="37" s="1"/>
        <i x="38" s="1"/>
        <i x="39" s="1"/>
        <i x="40" s="1"/>
        <i x="41" s="1"/>
        <i x="42" s="1"/>
        <i x="43" s="1"/>
        <i x="44" s="1"/>
        <i x="45" s="1"/>
        <i x="46" s="1"/>
        <i x="47" s="1"/>
      </items>
    </tabular>
  </data>
</slicerCacheDefinition>
</file>

<file path=xl/slicerCaches/slicerCache6.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Actie" xr10:uid="{C7E1CCB2-C559-4889-B96C-55BAD52E0CFA}" sourceName="Actie">
  <pivotTables>
    <pivotTable tabId="7" name="Draaitabel6"/>
  </pivotTables>
  <data>
    <tabular pivotCacheId="288783477">
      <items count="358">
        <i x="0" s="1"/>
        <i x="1" s="1"/>
        <i x="2" s="1"/>
        <i x="3" s="1"/>
        <i x="4" s="1"/>
        <i x="5" s="1"/>
        <i x="6" s="1"/>
        <i x="7" s="1"/>
        <i x="8" s="1"/>
        <i x="9" s="1"/>
        <i x="10" s="1"/>
        <i x="11" s="1"/>
        <i x="12" s="1"/>
        <i x="13" s="1"/>
        <i x="14" s="1"/>
        <i x="15" s="1"/>
        <i x="16" s="1"/>
        <i x="17" s="1"/>
        <i x="18" s="1"/>
        <i x="19" s="1"/>
        <i x="20" s="1"/>
        <i x="21" s="1"/>
        <i x="22" s="1"/>
        <i x="23" s="1"/>
        <i x="24" s="1"/>
        <i x="25" s="1"/>
        <i x="26" s="1"/>
        <i x="27" s="1"/>
        <i x="28" s="1"/>
        <i x="29" s="1"/>
        <i x="30" s="1"/>
        <i x="31" s="1"/>
        <i x="32" s="1"/>
        <i x="33" s="1"/>
        <i x="34" s="1"/>
        <i x="35" s="1"/>
        <i x="36" s="1"/>
        <i x="37" s="1"/>
        <i x="38" s="1"/>
        <i x="39" s="1"/>
        <i x="40" s="1"/>
        <i x="41" s="1"/>
        <i x="42" s="1"/>
        <i x="43" s="1"/>
        <i x="44" s="1"/>
        <i x="45" s="1"/>
        <i x="46" s="1"/>
        <i x="47" s="1"/>
        <i x="48" s="1"/>
        <i x="49" s="1"/>
        <i x="50" s="1"/>
        <i x="51" s="1"/>
        <i x="52" s="1"/>
        <i x="53" s="1"/>
        <i x="54" s="1"/>
        <i x="55" s="1"/>
        <i x="56" s="1"/>
        <i x="57" s="1"/>
        <i x="58" s="1"/>
        <i x="59" s="1"/>
        <i x="60" s="1"/>
        <i x="61" s="1"/>
        <i x="62" s="1"/>
        <i x="63" s="1"/>
        <i x="64" s="1"/>
        <i x="65" s="1"/>
        <i x="66" s="1"/>
        <i x="67" s="1"/>
        <i x="68" s="1"/>
        <i x="69" s="1"/>
        <i x="70" s="1"/>
        <i x="71" s="1"/>
        <i x="72" s="1"/>
        <i x="73" s="1"/>
        <i x="74" s="1"/>
        <i x="75" s="1"/>
        <i x="76" s="1"/>
        <i x="77" s="1"/>
        <i x="78" s="1"/>
        <i x="79" s="1"/>
        <i x="80" s="1"/>
        <i x="81" s="1"/>
        <i x="82" s="1"/>
        <i x="83" s="1"/>
        <i x="84" s="1"/>
        <i x="85" s="1"/>
        <i x="86" s="1"/>
        <i x="87" s="1"/>
        <i x="88" s="1"/>
        <i x="89" s="1"/>
        <i x="90" s="1"/>
        <i x="91" s="1"/>
        <i x="92" s="1"/>
        <i x="93" s="1"/>
        <i x="94" s="1"/>
        <i x="95" s="1"/>
        <i x="96" s="1"/>
        <i x="97" s="1"/>
        <i x="98" s="1"/>
        <i x="99" s="1"/>
        <i x="100" s="1"/>
        <i x="101" s="1"/>
        <i x="102" s="1"/>
        <i x="103" s="1"/>
        <i x="104" s="1"/>
        <i x="105" s="1"/>
        <i x="106" s="1"/>
        <i x="107" s="1"/>
        <i x="108" s="1"/>
        <i x="109" s="1"/>
        <i x="110" s="1"/>
        <i x="111" s="1"/>
        <i x="112" s="1"/>
        <i x="113" s="1"/>
        <i x="114" s="1"/>
        <i x="115" s="1"/>
        <i x="116" s="1"/>
        <i x="117" s="1"/>
        <i x="118" s="1"/>
        <i x="119" s="1"/>
        <i x="120" s="1"/>
        <i x="121" s="1"/>
        <i x="122" s="1"/>
        <i x="123" s="1"/>
        <i x="124" s="1"/>
        <i x="125" s="1"/>
        <i x="126" s="1"/>
        <i x="127" s="1"/>
        <i x="128" s="1"/>
        <i x="129" s="1"/>
        <i x="130" s="1"/>
        <i x="131" s="1"/>
        <i x="132" s="1"/>
        <i x="133" s="1"/>
        <i x="134" s="1"/>
        <i x="135" s="1"/>
        <i x="136" s="1"/>
        <i x="137" s="1"/>
        <i x="138" s="1"/>
        <i x="139" s="1"/>
        <i x="140" s="1"/>
        <i x="141" s="1"/>
        <i x="142" s="1"/>
        <i x="143" s="1"/>
        <i x="144" s="1"/>
        <i x="145" s="1"/>
        <i x="146" s="1"/>
        <i x="147" s="1"/>
        <i x="148" s="1"/>
        <i x="149" s="1"/>
        <i x="150" s="1"/>
        <i x="151" s="1"/>
        <i x="152" s="1"/>
        <i x="153" s="1"/>
        <i x="154" s="1"/>
        <i x="155" s="1"/>
        <i x="156" s="1"/>
        <i x="157" s="1"/>
        <i x="158" s="1"/>
        <i x="159" s="1"/>
        <i x="160" s="1"/>
        <i x="161" s="1"/>
        <i x="162" s="1"/>
        <i x="163" s="1"/>
        <i x="164" s="1"/>
        <i x="165" s="1"/>
        <i x="166" s="1"/>
        <i x="167" s="1"/>
        <i x="168" s="1"/>
        <i x="169" s="1"/>
        <i x="170" s="1"/>
        <i x="171" s="1"/>
        <i x="172" s="1"/>
        <i x="173" s="1"/>
        <i x="174" s="1"/>
        <i x="175" s="1"/>
        <i x="176" s="1"/>
        <i x="177" s="1"/>
        <i x="178" s="1"/>
        <i x="179" s="1"/>
        <i x="180" s="1"/>
        <i x="181" s="1"/>
        <i x="182" s="1"/>
        <i x="183" s="1"/>
        <i x="184" s="1"/>
        <i x="185" s="1"/>
        <i x="186" s="1"/>
        <i x="187" s="1"/>
        <i x="188" s="1"/>
        <i x="189" s="1"/>
        <i x="190" s="1"/>
        <i x="191" s="1"/>
        <i x="192" s="1"/>
        <i x="193" s="1"/>
        <i x="194" s="1"/>
        <i x="195" s="1"/>
        <i x="196" s="1"/>
        <i x="197" s="1"/>
        <i x="198" s="1"/>
        <i x="199" s="1"/>
        <i x="200" s="1"/>
        <i x="201" s="1"/>
        <i x="202" s="1"/>
        <i x="203" s="1"/>
        <i x="204" s="1"/>
        <i x="205" s="1"/>
        <i x="206" s="1"/>
        <i x="207" s="1"/>
        <i x="208" s="1"/>
        <i x="209" s="1"/>
        <i x="210" s="1"/>
        <i x="211" s="1"/>
        <i x="212" s="1"/>
        <i x="213" s="1"/>
        <i x="214" s="1"/>
        <i x="215" s="1"/>
        <i x="216" s="1"/>
        <i x="217" s="1"/>
        <i x="218" s="1"/>
        <i x="219" s="1"/>
        <i x="220" s="1"/>
        <i x="221" s="1"/>
        <i x="222" s="1"/>
        <i x="223" s="1"/>
        <i x="224" s="1"/>
        <i x="225" s="1"/>
        <i x="226" s="1"/>
        <i x="227" s="1"/>
        <i x="228" s="1"/>
        <i x="229" s="1"/>
        <i x="230" s="1"/>
        <i x="231" s="1"/>
        <i x="232" s="1"/>
        <i x="233" s="1"/>
        <i x="234" s="1"/>
        <i x="235" s="1"/>
        <i x="236" s="1"/>
        <i x="237" s="1"/>
        <i x="238" s="1"/>
        <i x="239" s="1"/>
        <i x="240" s="1"/>
        <i x="241" s="1"/>
        <i x="242" s="1"/>
        <i x="243" s="1"/>
        <i x="244" s="1"/>
        <i x="245" s="1"/>
        <i x="246" s="1"/>
        <i x="247" s="1"/>
        <i x="248" s="1"/>
        <i x="249" s="1"/>
        <i x="250" s="1"/>
        <i x="251" s="1"/>
        <i x="252" s="1"/>
        <i x="253" s="1"/>
        <i x="254" s="1"/>
        <i x="255" s="1"/>
        <i x="256" s="1"/>
        <i x="257" s="1"/>
        <i x="258" s="1"/>
        <i x="259" s="1"/>
        <i x="260" s="1"/>
        <i x="261" s="1"/>
        <i x="262" s="1"/>
        <i x="263" s="1"/>
        <i x="264" s="1"/>
        <i x="265" s="1"/>
        <i x="266" s="1"/>
        <i x="267" s="1"/>
        <i x="268" s="1"/>
        <i x="269" s="1"/>
        <i x="270" s="1"/>
        <i x="271" s="1"/>
        <i x="272" s="1"/>
        <i x="273" s="1"/>
        <i x="274" s="1"/>
        <i x="275" s="1"/>
        <i x="276" s="1"/>
        <i x="277" s="1"/>
        <i x="278" s="1"/>
        <i x="279" s="1"/>
        <i x="280" s="1"/>
        <i x="281" s="1"/>
        <i x="282" s="1"/>
        <i x="283" s="1"/>
        <i x="284" s="1"/>
        <i x="285" s="1"/>
        <i x="286" s="1"/>
        <i x="287" s="1"/>
        <i x="288" s="1"/>
        <i x="289" s="1"/>
        <i x="290" s="1"/>
        <i x="291" s="1"/>
        <i x="292" s="1"/>
        <i x="293" s="1"/>
        <i x="294" s="1"/>
        <i x="295" s="1"/>
        <i x="296" s="1"/>
        <i x="297" s="1"/>
        <i x="298" s="1"/>
        <i x="299" s="1"/>
        <i x="300" s="1"/>
        <i x="301" s="1"/>
        <i x="302" s="1"/>
        <i x="303" s="1"/>
        <i x="304" s="1"/>
        <i x="305" s="1"/>
        <i x="306" s="1"/>
        <i x="307" s="1"/>
        <i x="308" s="1"/>
        <i x="309" s="1"/>
        <i x="310" s="1"/>
        <i x="311" s="1"/>
        <i x="312" s="1"/>
        <i x="313" s="1"/>
        <i x="314" s="1"/>
        <i x="315" s="1"/>
        <i x="316" s="1"/>
        <i x="317" s="1"/>
        <i x="318" s="1"/>
        <i x="319" s="1"/>
        <i x="320" s="1"/>
        <i x="321" s="1"/>
        <i x="322" s="1"/>
        <i x="323" s="1"/>
        <i x="324" s="1"/>
        <i x="325" s="1"/>
        <i x="326" s="1"/>
        <i x="327" s="1"/>
        <i x="328" s="1"/>
        <i x="329" s="1"/>
        <i x="330" s="1"/>
        <i x="331" s="1"/>
        <i x="332" s="1"/>
        <i x="333" s="1"/>
        <i x="334" s="1"/>
        <i x="335" s="1"/>
        <i x="336" s="1"/>
        <i x="337" s="1"/>
        <i x="338" s="1"/>
        <i x="339" s="1"/>
        <i x="340" s="1"/>
        <i x="341" s="1"/>
        <i x="342" s="1"/>
        <i x="343" s="1"/>
        <i x="344" s="1"/>
        <i x="345" s="1"/>
        <i x="346" s="1"/>
        <i x="347" s="1"/>
        <i x="348" s="1"/>
        <i x="349" s="1"/>
        <i x="350" s="1"/>
        <i x="351" s="1"/>
        <i x="352" s="1"/>
        <i x="353" s="1"/>
        <i x="354" s="1"/>
        <i x="355" s="1"/>
        <i x="356" s="1"/>
        <i x="357" s="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Beleidsdoelstelling" xr10:uid="{D3F4D90F-5164-428E-8099-7A0E576036AB}" cache="Slicer_Beleidsdoelstelling" caption="Beleidsdoelstelling" rowHeight="241300"/>
  <slicer name="Actieplan" xr10:uid="{F4491383-1561-439D-88C6-D7939E8FB37A}" cache="Slicer_Actieplan" caption="Actieplan" rowHeight="241300"/>
  <slicer name="Actie" xr10:uid="{C8848331-85C1-4066-BE42-9CC0A90E27B2}" cache="Slicer_Actie" caption="Actie" rowHeight="241300"/>
</slicers>
</file>

<file path=xl/slicers/slicer2.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Beleidsdoelstelling 1" xr10:uid="{5C4907D3-B689-4466-AFD4-404FE8950D70}" cache="Slicer_Beleidsdoelstelling1" caption="Beleidsdoelstelling" rowHeight="241300"/>
  <slicer name="Actieplan 1" xr10:uid="{328638B6-96C7-44EC-8C11-B1A9BA18DC19}" cache="Slicer_Actieplan1" caption="Actieplan" rowHeight="241300"/>
  <slicer name="Actie 1" xr10:uid="{EC976FEE-B2A6-406E-9D5A-EBAE7D9263DA}" cache="Slicer_Actie1" caption="Actie" rowHeight="241300"/>
</slicers>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2.xml"/><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3" Type="http://schemas.microsoft.com/office/2007/relationships/slicer" Target="../slicers/slicer2.xml"/><Relationship Id="rId2" Type="http://schemas.openxmlformats.org/officeDocument/2006/relationships/drawing" Target="../drawings/drawing4.xml"/><Relationship Id="rId1" Type="http://schemas.openxmlformats.org/officeDocument/2006/relationships/pivotTable" Target="../pivotTables/pivotTable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6.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A24BF1-6A9E-4A15-8E5A-F4A35B756218}">
  <sheetPr>
    <tabColor rgb="FF0000FF"/>
  </sheetPr>
  <dimension ref="C1:DC69"/>
  <sheetViews>
    <sheetView showGridLines="0" showRowColHeaders="0" zoomScale="70" zoomScaleNormal="70" workbookViewId="0">
      <selection activeCell="CS19" sqref="CS19"/>
      <extLst>
        <ext xmlns:xlsdti="http://schemas.microsoft.com/office/spreadsheetml/2023/showDataTypeIcons" uri="{77bfe23e-c014-4d31-8a63-9c772dbf06b6}">
          <xlsdti:showDataTypeIcons visible="0"/>
        </ext>
      </extLst>
    </sheetView>
  </sheetViews>
  <sheetFormatPr defaultColWidth="13" defaultRowHeight="24" customHeight="1" x14ac:dyDescent="0.4"/>
  <cols>
    <col min="1" max="1" width="3.109375" style="30" customWidth="1"/>
    <col min="2" max="2" width="3.33203125" style="30" customWidth="1"/>
    <col min="3" max="92" width="3.109375" style="30" customWidth="1"/>
    <col min="93" max="97" width="13" style="30"/>
    <col min="98" max="98" width="13" style="31"/>
    <col min="99" max="16384" width="13" style="30"/>
  </cols>
  <sheetData>
    <row r="1" spans="3:14" ht="58.5" customHeight="1" x14ac:dyDescent="0.9">
      <c r="C1" s="34"/>
      <c r="D1" s="34"/>
      <c r="E1" s="34"/>
      <c r="F1" s="34"/>
      <c r="G1" s="34"/>
      <c r="H1" s="34"/>
      <c r="I1" s="34"/>
      <c r="J1" s="34"/>
      <c r="K1" s="34"/>
      <c r="N1" s="35" t="s">
        <v>150</v>
      </c>
    </row>
    <row r="2" spans="3:14" ht="42.75" customHeight="1" x14ac:dyDescent="0.4"/>
    <row r="24" spans="4:107" ht="24" customHeight="1" x14ac:dyDescent="0.4">
      <c r="CT24" s="29"/>
    </row>
    <row r="26" spans="4:107" ht="33.75" customHeight="1" x14ac:dyDescent="0.4"/>
    <row r="31" spans="4:107" ht="24" customHeight="1" x14ac:dyDescent="0.45">
      <c r="D31" s="32"/>
      <c r="E31" s="33"/>
      <c r="F31" s="32"/>
      <c r="G31" s="33"/>
      <c r="J31" s="32"/>
      <c r="K31" s="33"/>
      <c r="M31" s="32"/>
      <c r="N31" s="33"/>
      <c r="P31" s="32"/>
      <c r="Q31" s="33"/>
      <c r="S31" s="32"/>
      <c r="T31" s="33"/>
      <c r="U31" s="32"/>
      <c r="V31" s="33"/>
      <c r="Y31" s="32"/>
      <c r="Z31" s="33"/>
      <c r="AB31" s="32"/>
      <c r="AC31" s="33"/>
      <c r="AD31" s="32"/>
      <c r="AE31" s="33"/>
      <c r="AG31" s="32"/>
      <c r="AH31" s="33"/>
      <c r="AI31" s="32"/>
      <c r="AJ31" s="33"/>
      <c r="AM31" s="32"/>
      <c r="AN31" s="33"/>
      <c r="AP31" s="32"/>
      <c r="AQ31" s="33"/>
      <c r="AS31" s="32"/>
      <c r="AT31" s="33"/>
      <c r="AV31" s="32"/>
      <c r="AW31" s="33"/>
      <c r="AX31" s="32"/>
      <c r="AY31" s="33"/>
      <c r="BA31" s="32"/>
      <c r="BB31" s="33"/>
      <c r="BC31" s="33"/>
      <c r="BE31" s="32"/>
      <c r="BF31" s="33"/>
      <c r="BH31" s="32"/>
      <c r="BI31" s="33"/>
      <c r="BK31" s="32"/>
      <c r="BL31" s="33"/>
      <c r="BN31" s="32"/>
      <c r="BO31" s="33"/>
      <c r="BQ31" s="32"/>
      <c r="BR31" s="33"/>
      <c r="BU31" s="32"/>
      <c r="BV31" s="33"/>
      <c r="BX31" s="32"/>
      <c r="BY31" s="33"/>
      <c r="CA31" s="32"/>
      <c r="CB31" s="33"/>
      <c r="CD31" s="32"/>
      <c r="CE31" s="33"/>
      <c r="CG31" s="32"/>
      <c r="CH31" s="33"/>
      <c r="CJ31" s="32"/>
      <c r="CK31" s="33"/>
      <c r="CM31" s="32"/>
      <c r="CN31" s="33"/>
      <c r="CO31" s="33"/>
      <c r="CP31" s="33"/>
      <c r="CQ31" s="33"/>
      <c r="CR31" s="33"/>
      <c r="CS31" s="33"/>
      <c r="CU31" s="32"/>
      <c r="CV31" s="33"/>
      <c r="CW31" s="33"/>
      <c r="CX31" s="33"/>
      <c r="CY31" s="33"/>
      <c r="CZ31" s="33"/>
      <c r="DA31" s="33"/>
      <c r="DB31" s="33"/>
      <c r="DC31" s="32"/>
    </row>
    <row r="39" spans="98:98" ht="24" customHeight="1" x14ac:dyDescent="0.4">
      <c r="CT39" s="29"/>
    </row>
    <row r="54" spans="98:98" ht="24" customHeight="1" x14ac:dyDescent="0.4">
      <c r="CT54" s="29"/>
    </row>
    <row r="69" spans="98:98" ht="24" customHeight="1" x14ac:dyDescent="0.4">
      <c r="CT69" s="29"/>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296736-4CBC-455A-875D-2F74263F115E}">
  <sheetPr>
    <tabColor rgb="FF0000FF"/>
  </sheetPr>
  <dimension ref="B4:L15"/>
  <sheetViews>
    <sheetView showGridLines="0" showRowColHeaders="0" zoomScale="110" zoomScaleNormal="110" workbookViewId="0">
      <selection activeCell="J2" sqref="J2"/>
    </sheetView>
  </sheetViews>
  <sheetFormatPr defaultRowHeight="14.4" x14ac:dyDescent="0.3"/>
  <cols>
    <col min="1" max="1" width="6.5546875" customWidth="1"/>
    <col min="9" max="9" width="15.33203125" customWidth="1"/>
    <col min="11" max="11" width="18.44140625" bestFit="1" customWidth="1"/>
    <col min="12" max="12" width="26.44140625" bestFit="1" customWidth="1"/>
    <col min="13" max="13" width="14.5546875" bestFit="1" customWidth="1"/>
    <col min="14" max="14" width="18" bestFit="1" customWidth="1"/>
    <col min="15" max="15" width="12.88671875" bestFit="1" customWidth="1"/>
    <col min="16" max="16" width="10.109375" bestFit="1" customWidth="1"/>
  </cols>
  <sheetData>
    <row r="4" spans="2:12" x14ac:dyDescent="0.3">
      <c r="B4" s="36" t="s">
        <v>144</v>
      </c>
      <c r="C4" s="36"/>
      <c r="D4" s="36"/>
      <c r="E4" s="36"/>
      <c r="F4" s="36"/>
      <c r="G4" s="36"/>
      <c r="H4" s="36"/>
      <c r="I4" s="36"/>
      <c r="K4" s="22" t="s">
        <v>70</v>
      </c>
      <c r="L4" s="22" t="s">
        <v>146</v>
      </c>
    </row>
    <row r="5" spans="2:12" x14ac:dyDescent="0.3">
      <c r="K5" s="22" t="s">
        <v>75</v>
      </c>
      <c r="L5" s="22" t="s">
        <v>146</v>
      </c>
    </row>
    <row r="6" spans="2:12" x14ac:dyDescent="0.3">
      <c r="K6" s="22" t="s">
        <v>59</v>
      </c>
      <c r="L6" s="22" t="s">
        <v>146</v>
      </c>
    </row>
    <row r="7" spans="2:12" ht="30" customHeight="1" x14ac:dyDescent="0.3">
      <c r="K7" s="23"/>
      <c r="L7" s="23"/>
    </row>
    <row r="8" spans="2:12" x14ac:dyDescent="0.3">
      <c r="K8" s="22" t="s">
        <v>147</v>
      </c>
      <c r="L8" s="22" t="s">
        <v>148</v>
      </c>
    </row>
    <row r="9" spans="2:12" x14ac:dyDescent="0.3">
      <c r="K9" s="26" t="s">
        <v>132</v>
      </c>
      <c r="L9" s="22">
        <v>131</v>
      </c>
    </row>
    <row r="10" spans="2:12" x14ac:dyDescent="0.3">
      <c r="K10" s="27" t="s">
        <v>131</v>
      </c>
      <c r="L10" s="22">
        <v>187</v>
      </c>
    </row>
    <row r="11" spans="2:12" x14ac:dyDescent="0.3">
      <c r="K11" s="27" t="s">
        <v>134</v>
      </c>
      <c r="L11" s="22">
        <v>4</v>
      </c>
    </row>
    <row r="12" spans="2:12" x14ac:dyDescent="0.3">
      <c r="K12" s="27" t="s">
        <v>138</v>
      </c>
      <c r="L12" s="22">
        <v>6</v>
      </c>
    </row>
    <row r="13" spans="2:12" x14ac:dyDescent="0.3">
      <c r="K13" s="27" t="s">
        <v>136</v>
      </c>
      <c r="L13" s="22">
        <v>5</v>
      </c>
    </row>
    <row r="14" spans="2:12" x14ac:dyDescent="0.3">
      <c r="K14" s="28" t="s">
        <v>135</v>
      </c>
      <c r="L14" s="22">
        <v>25</v>
      </c>
    </row>
    <row r="15" spans="2:12" x14ac:dyDescent="0.3">
      <c r="K15" s="24" t="s">
        <v>149</v>
      </c>
      <c r="L15" s="22">
        <v>358</v>
      </c>
    </row>
  </sheetData>
  <mergeCells count="1">
    <mergeCell ref="B4:I4"/>
  </mergeCells>
  <pageMargins left="0.7" right="0.7" top="0.75" bottom="0.75" header="0.3" footer="0.3"/>
  <drawing r:id="rId2"/>
  <extLst>
    <ext xmlns:x14="http://schemas.microsoft.com/office/spreadsheetml/2009/9/main" uri="{A8765BA9-456A-4dab-B4F3-ACF838C121DE}">
      <x14:slicerList>
        <x14:slicer r:id="rId3"/>
      </x14:slicerList>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E5F4AE-E09C-4C4F-80BB-C1496147AFC3}">
  <sheetPr>
    <tabColor rgb="FF0000FF"/>
  </sheetPr>
  <dimension ref="B3:M15"/>
  <sheetViews>
    <sheetView showGridLines="0" showRowColHeaders="0" tabSelected="1" zoomScale="110" zoomScaleNormal="110" workbookViewId="0">
      <selection activeCell="N34" sqref="N34"/>
    </sheetView>
  </sheetViews>
  <sheetFormatPr defaultRowHeight="14.4" x14ac:dyDescent="0.3"/>
  <cols>
    <col min="1" max="1" width="6.5546875" customWidth="1"/>
    <col min="9" max="9" width="15" customWidth="1"/>
    <col min="11" max="11" width="18.44140625" bestFit="1" customWidth="1"/>
    <col min="12" max="12" width="26.44140625" bestFit="1" customWidth="1"/>
    <col min="13" max="13" width="14.5546875" bestFit="1" customWidth="1"/>
    <col min="14" max="14" width="18" bestFit="1" customWidth="1"/>
    <col min="15" max="15" width="12.88671875" bestFit="1" customWidth="1"/>
    <col min="16" max="16" width="10.109375" bestFit="1" customWidth="1"/>
  </cols>
  <sheetData>
    <row r="3" spans="2:13" x14ac:dyDescent="0.3">
      <c r="B3" s="36" t="s">
        <v>144</v>
      </c>
      <c r="C3" s="36"/>
      <c r="D3" s="36"/>
      <c r="E3" s="36"/>
      <c r="F3" s="36"/>
      <c r="G3" s="36"/>
      <c r="H3" s="36"/>
      <c r="I3" s="36"/>
      <c r="K3" s="20"/>
    </row>
    <row r="4" spans="2:13" x14ac:dyDescent="0.3">
      <c r="B4" s="37" t="s">
        <v>145</v>
      </c>
      <c r="C4" s="37"/>
      <c r="D4" s="37"/>
      <c r="E4" s="37"/>
      <c r="F4" s="37"/>
      <c r="G4" s="37"/>
      <c r="H4" s="37"/>
      <c r="I4" s="37"/>
      <c r="K4" s="20"/>
    </row>
    <row r="5" spans="2:13" x14ac:dyDescent="0.3">
      <c r="M5" s="21"/>
    </row>
    <row r="6" spans="2:13" x14ac:dyDescent="0.3">
      <c r="K6" s="25" t="s">
        <v>70</v>
      </c>
      <c r="L6" s="22" t="s">
        <v>146</v>
      </c>
      <c r="M6" s="21"/>
    </row>
    <row r="7" spans="2:13" x14ac:dyDescent="0.3">
      <c r="K7" s="22" t="s">
        <v>75</v>
      </c>
      <c r="L7" s="22" t="s">
        <v>146</v>
      </c>
      <c r="M7" s="21"/>
    </row>
    <row r="8" spans="2:13" x14ac:dyDescent="0.3">
      <c r="K8" s="22" t="s">
        <v>59</v>
      </c>
      <c r="L8" s="22" t="s">
        <v>146</v>
      </c>
    </row>
    <row r="9" spans="2:13" ht="30" customHeight="1" x14ac:dyDescent="0.3">
      <c r="K9" s="23"/>
      <c r="L9" s="23"/>
    </row>
    <row r="10" spans="2:13" x14ac:dyDescent="0.3">
      <c r="K10" s="22" t="s">
        <v>147</v>
      </c>
      <c r="L10" s="22" t="s">
        <v>148</v>
      </c>
    </row>
    <row r="11" spans="2:13" x14ac:dyDescent="0.3">
      <c r="K11" s="24" t="s">
        <v>132</v>
      </c>
      <c r="L11" s="22">
        <v>23</v>
      </c>
    </row>
    <row r="12" spans="2:13" x14ac:dyDescent="0.3">
      <c r="K12" s="24" t="s">
        <v>131</v>
      </c>
      <c r="L12" s="22">
        <v>19</v>
      </c>
    </row>
    <row r="13" spans="2:13" x14ac:dyDescent="0.3">
      <c r="K13" s="24" t="s">
        <v>138</v>
      </c>
      <c r="L13" s="22">
        <v>3</v>
      </c>
    </row>
    <row r="14" spans="2:13" x14ac:dyDescent="0.3">
      <c r="K14" s="24" t="s">
        <v>136</v>
      </c>
      <c r="L14" s="22">
        <v>1</v>
      </c>
    </row>
    <row r="15" spans="2:13" x14ac:dyDescent="0.3">
      <c r="K15" s="24" t="s">
        <v>149</v>
      </c>
      <c r="L15" s="22">
        <v>46</v>
      </c>
    </row>
  </sheetData>
  <mergeCells count="2">
    <mergeCell ref="B3:I3"/>
    <mergeCell ref="B4:I4"/>
  </mergeCells>
  <pageMargins left="0.7" right="0.7" top="0.75" bottom="0.75" header="0.3" footer="0.3"/>
  <drawing r:id="rId2"/>
  <extLst>
    <ext xmlns:x14="http://schemas.microsoft.com/office/spreadsheetml/2009/9/main" uri="{A8765BA9-456A-4dab-B4F3-ACF838C121DE}">
      <x14:slicerList>
        <x14:slicer r:id="rId3"/>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F30036-B4A3-4A31-B058-106B2CFF8B6B}">
  <sheetPr>
    <tabColor rgb="FF0000FF"/>
  </sheetPr>
  <dimension ref="A1:G47"/>
  <sheetViews>
    <sheetView workbookViewId="0">
      <pane ySplit="1" topLeftCell="A2" activePane="bottomLeft" state="frozen"/>
      <selection pane="bottomLeft" activeCell="E2" sqref="E2"/>
    </sheetView>
  </sheetViews>
  <sheetFormatPr defaultColWidth="9.109375" defaultRowHeight="13.8" x14ac:dyDescent="0.3"/>
  <cols>
    <col min="1" max="3" width="25.6640625" style="17" customWidth="1"/>
    <col min="4" max="4" width="16" style="18" customWidth="1"/>
    <col min="5" max="5" width="7.6640625" style="18" customWidth="1"/>
    <col min="6" max="6" width="15.44140625" style="18" customWidth="1"/>
    <col min="7" max="7" width="77.109375" style="17" customWidth="1"/>
    <col min="8" max="16384" width="9.109375" style="12"/>
  </cols>
  <sheetData>
    <row r="1" spans="1:7" ht="28.2" thickBot="1" x14ac:dyDescent="0.35">
      <c r="A1" s="4" t="s">
        <v>70</v>
      </c>
      <c r="B1" s="4" t="s">
        <v>75</v>
      </c>
      <c r="C1" s="4" t="s">
        <v>59</v>
      </c>
      <c r="D1" s="4" t="s">
        <v>0</v>
      </c>
      <c r="E1" s="11" t="s">
        <v>139</v>
      </c>
      <c r="F1" s="4" t="s">
        <v>1</v>
      </c>
      <c r="G1" s="4" t="s">
        <v>140</v>
      </c>
    </row>
    <row r="2" spans="1:7" ht="28.2" thickTop="1" x14ac:dyDescent="0.3">
      <c r="A2" s="17" t="s">
        <v>71</v>
      </c>
      <c r="B2" s="17" t="s">
        <v>76</v>
      </c>
      <c r="C2" s="17" t="s">
        <v>83</v>
      </c>
      <c r="D2" s="18" t="s">
        <v>132</v>
      </c>
      <c r="E2" s="14" t="s">
        <v>130</v>
      </c>
      <c r="F2" s="19">
        <v>45291</v>
      </c>
      <c r="G2" s="17" t="s">
        <v>2</v>
      </c>
    </row>
    <row r="3" spans="1:7" ht="55.2" x14ac:dyDescent="0.3">
      <c r="A3" s="17" t="s">
        <v>72</v>
      </c>
      <c r="B3" s="17" t="s">
        <v>77</v>
      </c>
      <c r="C3" s="17" t="s">
        <v>84</v>
      </c>
      <c r="D3" s="18" t="s">
        <v>131</v>
      </c>
      <c r="E3" s="13" t="s">
        <v>129</v>
      </c>
      <c r="F3" s="19">
        <v>46022</v>
      </c>
      <c r="G3" s="17" t="s">
        <v>3</v>
      </c>
    </row>
    <row r="4" spans="1:7" ht="55.2" x14ac:dyDescent="0.3">
      <c r="A4" s="17" t="s">
        <v>72</v>
      </c>
      <c r="B4" s="17" t="s">
        <v>77</v>
      </c>
      <c r="C4" s="17" t="s">
        <v>85</v>
      </c>
      <c r="D4" s="18" t="s">
        <v>131</v>
      </c>
      <c r="E4" s="13" t="s">
        <v>129</v>
      </c>
      <c r="F4" s="19">
        <v>46022</v>
      </c>
      <c r="G4" s="17" t="s">
        <v>4</v>
      </c>
    </row>
    <row r="5" spans="1:7" ht="41.4" x14ac:dyDescent="0.3">
      <c r="A5" s="17" t="s">
        <v>72</v>
      </c>
      <c r="B5" s="17" t="s">
        <v>77</v>
      </c>
      <c r="C5" s="17" t="s">
        <v>86</v>
      </c>
      <c r="D5" s="18" t="s">
        <v>132</v>
      </c>
      <c r="E5" s="14" t="s">
        <v>130</v>
      </c>
      <c r="F5" s="19">
        <v>46022</v>
      </c>
      <c r="G5" s="17" t="s">
        <v>5</v>
      </c>
    </row>
    <row r="6" spans="1:7" ht="41.4" x14ac:dyDescent="0.3">
      <c r="A6" s="17" t="s">
        <v>72</v>
      </c>
      <c r="B6" s="17" t="s">
        <v>77</v>
      </c>
      <c r="C6" s="17" t="s">
        <v>87</v>
      </c>
      <c r="D6" s="18" t="s">
        <v>131</v>
      </c>
      <c r="E6" s="13" t="s">
        <v>129</v>
      </c>
      <c r="F6" s="19">
        <v>46022</v>
      </c>
      <c r="G6" s="17" t="s">
        <v>6</v>
      </c>
    </row>
    <row r="7" spans="1:7" ht="82.8" x14ac:dyDescent="0.3">
      <c r="A7" s="17" t="s">
        <v>72</v>
      </c>
      <c r="B7" s="17" t="s">
        <v>77</v>
      </c>
      <c r="C7" s="17" t="s">
        <v>88</v>
      </c>
      <c r="D7" s="18" t="s">
        <v>131</v>
      </c>
      <c r="E7" s="13" t="s">
        <v>129</v>
      </c>
      <c r="F7" s="19">
        <v>46022</v>
      </c>
      <c r="G7" s="17" t="s">
        <v>7</v>
      </c>
    </row>
    <row r="8" spans="1:7" ht="41.4" x14ac:dyDescent="0.3">
      <c r="A8" s="17" t="s">
        <v>72</v>
      </c>
      <c r="B8" s="17" t="s">
        <v>77</v>
      </c>
      <c r="C8" s="17" t="s">
        <v>89</v>
      </c>
      <c r="D8" s="18" t="s">
        <v>132</v>
      </c>
      <c r="E8" s="14" t="s">
        <v>130</v>
      </c>
      <c r="F8" s="19">
        <v>45833</v>
      </c>
      <c r="G8" s="17" t="s">
        <v>8</v>
      </c>
    </row>
    <row r="9" spans="1:7" ht="41.4" x14ac:dyDescent="0.3">
      <c r="A9" s="17" t="s">
        <v>72</v>
      </c>
      <c r="B9" s="17" t="s">
        <v>77</v>
      </c>
      <c r="C9" s="17" t="s">
        <v>90</v>
      </c>
      <c r="D9" s="18" t="s">
        <v>131</v>
      </c>
      <c r="E9" s="13" t="s">
        <v>129</v>
      </c>
      <c r="F9" s="19">
        <v>46022</v>
      </c>
      <c r="G9" s="17" t="s">
        <v>9</v>
      </c>
    </row>
    <row r="10" spans="1:7" ht="41.4" x14ac:dyDescent="0.3">
      <c r="A10" s="17" t="s">
        <v>72</v>
      </c>
      <c r="B10" s="17" t="s">
        <v>77</v>
      </c>
      <c r="C10" s="17" t="s">
        <v>91</v>
      </c>
      <c r="D10" s="18" t="s">
        <v>132</v>
      </c>
      <c r="E10" s="14" t="s">
        <v>130</v>
      </c>
      <c r="F10" s="19">
        <v>45461</v>
      </c>
      <c r="G10" s="17" t="s">
        <v>10</v>
      </c>
    </row>
    <row r="11" spans="1:7" ht="41.4" x14ac:dyDescent="0.3">
      <c r="A11" s="17" t="s">
        <v>72</v>
      </c>
      <c r="B11" s="17" t="s">
        <v>77</v>
      </c>
      <c r="C11" s="17" t="s">
        <v>92</v>
      </c>
      <c r="D11" s="18" t="s">
        <v>132</v>
      </c>
      <c r="E11" s="14" t="s">
        <v>130</v>
      </c>
      <c r="F11" s="19">
        <v>45469</v>
      </c>
      <c r="G11" s="17" t="s">
        <v>11</v>
      </c>
    </row>
    <row r="12" spans="1:7" ht="41.4" x14ac:dyDescent="0.3">
      <c r="A12" s="17" t="s">
        <v>72</v>
      </c>
      <c r="B12" s="17" t="s">
        <v>77</v>
      </c>
      <c r="C12" s="17" t="s">
        <v>93</v>
      </c>
      <c r="D12" s="18" t="s">
        <v>132</v>
      </c>
      <c r="E12" s="14" t="s">
        <v>130</v>
      </c>
      <c r="F12" s="19">
        <v>46022</v>
      </c>
      <c r="G12" s="17" t="s">
        <v>12</v>
      </c>
    </row>
    <row r="13" spans="1:7" ht="41.4" x14ac:dyDescent="0.3">
      <c r="A13" s="17" t="s">
        <v>72</v>
      </c>
      <c r="B13" s="17" t="s">
        <v>77</v>
      </c>
      <c r="C13" s="17" t="s">
        <v>94</v>
      </c>
      <c r="D13" s="18" t="s">
        <v>132</v>
      </c>
      <c r="E13" s="14" t="s">
        <v>130</v>
      </c>
      <c r="F13" s="19">
        <v>46021</v>
      </c>
      <c r="G13" s="17" t="s">
        <v>13</v>
      </c>
    </row>
    <row r="14" spans="1:7" ht="69" x14ac:dyDescent="0.3">
      <c r="A14" s="17" t="s">
        <v>72</v>
      </c>
      <c r="B14" s="17" t="s">
        <v>77</v>
      </c>
      <c r="C14" s="17" t="s">
        <v>95</v>
      </c>
      <c r="D14" s="18" t="s">
        <v>132</v>
      </c>
      <c r="E14" s="14" t="s">
        <v>130</v>
      </c>
      <c r="F14" s="19">
        <v>45657</v>
      </c>
      <c r="G14" s="17" t="s">
        <v>14</v>
      </c>
    </row>
    <row r="15" spans="1:7" ht="69" x14ac:dyDescent="0.3">
      <c r="A15" s="17" t="s">
        <v>72</v>
      </c>
      <c r="B15" s="17" t="s">
        <v>77</v>
      </c>
      <c r="C15" s="17" t="s">
        <v>96</v>
      </c>
      <c r="D15" s="18" t="s">
        <v>132</v>
      </c>
      <c r="E15" s="14" t="s">
        <v>130</v>
      </c>
      <c r="F15" s="19">
        <v>45320</v>
      </c>
      <c r="G15" s="17" t="s">
        <v>15</v>
      </c>
    </row>
    <row r="16" spans="1:7" ht="41.4" x14ac:dyDescent="0.3">
      <c r="A16" s="17" t="s">
        <v>72</v>
      </c>
      <c r="B16" s="17" t="s">
        <v>77</v>
      </c>
      <c r="C16" s="17" t="s">
        <v>97</v>
      </c>
      <c r="D16" s="18" t="s">
        <v>131</v>
      </c>
      <c r="E16" s="13" t="s">
        <v>129</v>
      </c>
      <c r="F16" s="19">
        <v>46022</v>
      </c>
      <c r="G16" s="17" t="s">
        <v>16</v>
      </c>
    </row>
    <row r="17" spans="1:7" ht="96.6" x14ac:dyDescent="0.3">
      <c r="A17" s="17" t="s">
        <v>73</v>
      </c>
      <c r="B17" s="17" t="s">
        <v>78</v>
      </c>
      <c r="C17" s="17" t="s">
        <v>98</v>
      </c>
      <c r="D17" s="18" t="s">
        <v>131</v>
      </c>
      <c r="E17" s="13" t="s">
        <v>129</v>
      </c>
      <c r="F17" s="19">
        <v>46022</v>
      </c>
      <c r="G17" s="17" t="s">
        <v>17</v>
      </c>
    </row>
    <row r="18" spans="1:7" ht="41.4" x14ac:dyDescent="0.3">
      <c r="A18" s="17" t="s">
        <v>73</v>
      </c>
      <c r="B18" s="17" t="s">
        <v>78</v>
      </c>
      <c r="C18" s="17" t="s">
        <v>99</v>
      </c>
      <c r="D18" s="18" t="s">
        <v>138</v>
      </c>
      <c r="E18" s="15" t="s">
        <v>133</v>
      </c>
      <c r="F18" s="19">
        <v>46022</v>
      </c>
      <c r="G18" s="17" t="s">
        <v>18</v>
      </c>
    </row>
    <row r="19" spans="1:7" ht="110.4" x14ac:dyDescent="0.3">
      <c r="A19" s="17" t="s">
        <v>73</v>
      </c>
      <c r="B19" s="17" t="s">
        <v>78</v>
      </c>
      <c r="C19" s="17" t="s">
        <v>100</v>
      </c>
      <c r="D19" s="18" t="s">
        <v>131</v>
      </c>
      <c r="E19" s="13" t="s">
        <v>129</v>
      </c>
      <c r="F19" s="19">
        <v>46022</v>
      </c>
      <c r="G19" s="17" t="s">
        <v>19</v>
      </c>
    </row>
    <row r="20" spans="1:7" ht="41.4" x14ac:dyDescent="0.3">
      <c r="A20" s="17" t="s">
        <v>73</v>
      </c>
      <c r="B20" s="17" t="s">
        <v>78</v>
      </c>
      <c r="C20" s="17" t="s">
        <v>101</v>
      </c>
      <c r="D20" s="18" t="s">
        <v>136</v>
      </c>
      <c r="E20" s="16" t="s">
        <v>137</v>
      </c>
      <c r="F20" s="19">
        <v>46022</v>
      </c>
      <c r="G20" s="17" t="s">
        <v>20</v>
      </c>
    </row>
    <row r="21" spans="1:7" ht="27.6" x14ac:dyDescent="0.3">
      <c r="A21" s="17" t="s">
        <v>73</v>
      </c>
      <c r="B21" s="17" t="s">
        <v>78</v>
      </c>
      <c r="C21" s="17" t="s">
        <v>102</v>
      </c>
      <c r="D21" s="18" t="s">
        <v>131</v>
      </c>
      <c r="E21" s="13" t="s">
        <v>129</v>
      </c>
      <c r="F21" s="19">
        <v>46022</v>
      </c>
      <c r="G21" s="17" t="s">
        <v>22</v>
      </c>
    </row>
    <row r="22" spans="1:7" ht="41.4" x14ac:dyDescent="0.3">
      <c r="A22" s="17" t="s">
        <v>73</v>
      </c>
      <c r="B22" s="17" t="s">
        <v>78</v>
      </c>
      <c r="C22" s="17" t="s">
        <v>103</v>
      </c>
      <c r="D22" s="18" t="s">
        <v>131</v>
      </c>
      <c r="E22" s="13" t="s">
        <v>129</v>
      </c>
      <c r="F22" s="19">
        <v>46022</v>
      </c>
      <c r="G22" s="17" t="s">
        <v>23</v>
      </c>
    </row>
    <row r="23" spans="1:7" ht="27.6" x14ac:dyDescent="0.3">
      <c r="A23" s="17" t="s">
        <v>73</v>
      </c>
      <c r="B23" s="17" t="s">
        <v>78</v>
      </c>
      <c r="C23" s="17" t="s">
        <v>104</v>
      </c>
      <c r="D23" s="18" t="s">
        <v>132</v>
      </c>
      <c r="E23" s="14" t="s">
        <v>130</v>
      </c>
      <c r="F23" s="19">
        <v>45119</v>
      </c>
      <c r="G23" s="17" t="s">
        <v>24</v>
      </c>
    </row>
    <row r="24" spans="1:7" ht="27.6" x14ac:dyDescent="0.3">
      <c r="A24" s="17" t="s">
        <v>73</v>
      </c>
      <c r="B24" s="17" t="s">
        <v>78</v>
      </c>
      <c r="C24" s="17" t="s">
        <v>105</v>
      </c>
      <c r="D24" s="18" t="s">
        <v>132</v>
      </c>
      <c r="E24" s="14" t="s">
        <v>130</v>
      </c>
      <c r="F24" s="19">
        <v>45831</v>
      </c>
    </row>
    <row r="25" spans="1:7" ht="41.4" x14ac:dyDescent="0.3">
      <c r="A25" s="17" t="s">
        <v>73</v>
      </c>
      <c r="B25" s="17" t="s">
        <v>79</v>
      </c>
      <c r="C25" s="17" t="s">
        <v>106</v>
      </c>
      <c r="D25" s="18" t="s">
        <v>132</v>
      </c>
      <c r="E25" s="14" t="s">
        <v>130</v>
      </c>
      <c r="F25" s="19">
        <v>45120</v>
      </c>
      <c r="G25" s="17" t="s">
        <v>25</v>
      </c>
    </row>
    <row r="26" spans="1:7" ht="82.8" x14ac:dyDescent="0.3">
      <c r="A26" s="17" t="s">
        <v>73</v>
      </c>
      <c r="B26" s="17" t="s">
        <v>79</v>
      </c>
      <c r="C26" s="17" t="s">
        <v>107</v>
      </c>
      <c r="D26" s="18" t="s">
        <v>131</v>
      </c>
      <c r="E26" s="13" t="s">
        <v>129</v>
      </c>
      <c r="F26" s="19">
        <v>46022</v>
      </c>
      <c r="G26" s="17" t="s">
        <v>26</v>
      </c>
    </row>
    <row r="27" spans="1:7" ht="27.6" x14ac:dyDescent="0.3">
      <c r="A27" s="17" t="s">
        <v>74</v>
      </c>
      <c r="B27" s="17" t="s">
        <v>80</v>
      </c>
      <c r="C27" s="17" t="s">
        <v>108</v>
      </c>
      <c r="D27" s="18" t="s">
        <v>138</v>
      </c>
      <c r="E27" s="15" t="s">
        <v>133</v>
      </c>
      <c r="F27" s="19">
        <v>46022</v>
      </c>
      <c r="G27" s="17" t="s">
        <v>28</v>
      </c>
    </row>
    <row r="28" spans="1:7" ht="27.6" x14ac:dyDescent="0.3">
      <c r="A28" s="17" t="s">
        <v>74</v>
      </c>
      <c r="B28" s="17" t="s">
        <v>80</v>
      </c>
      <c r="C28" s="17" t="s">
        <v>109</v>
      </c>
      <c r="D28" s="18" t="s">
        <v>132</v>
      </c>
      <c r="E28" s="14" t="s">
        <v>130</v>
      </c>
      <c r="F28" s="19">
        <v>46022</v>
      </c>
      <c r="G28" s="17" t="s">
        <v>29</v>
      </c>
    </row>
    <row r="29" spans="1:7" ht="27.6" x14ac:dyDescent="0.3">
      <c r="A29" s="17" t="s">
        <v>74</v>
      </c>
      <c r="B29" s="17" t="s">
        <v>80</v>
      </c>
      <c r="C29" s="17" t="s">
        <v>110</v>
      </c>
      <c r="D29" s="18" t="s">
        <v>132</v>
      </c>
      <c r="E29" s="14" t="s">
        <v>130</v>
      </c>
      <c r="F29" s="19">
        <v>46022</v>
      </c>
      <c r="G29" s="17" t="s">
        <v>30</v>
      </c>
    </row>
    <row r="30" spans="1:7" ht="41.4" x14ac:dyDescent="0.3">
      <c r="A30" s="17" t="s">
        <v>74</v>
      </c>
      <c r="B30" s="17" t="s">
        <v>80</v>
      </c>
      <c r="C30" s="17" t="s">
        <v>111</v>
      </c>
      <c r="D30" s="18" t="s">
        <v>138</v>
      </c>
      <c r="E30" s="15" t="s">
        <v>133</v>
      </c>
      <c r="F30" s="19">
        <v>46022</v>
      </c>
      <c r="G30" s="17" t="s">
        <v>31</v>
      </c>
    </row>
    <row r="31" spans="1:7" ht="55.2" x14ac:dyDescent="0.3">
      <c r="A31" s="17" t="s">
        <v>74</v>
      </c>
      <c r="B31" s="17" t="s">
        <v>80</v>
      </c>
      <c r="C31" s="17" t="s">
        <v>112</v>
      </c>
      <c r="D31" s="18" t="s">
        <v>132</v>
      </c>
      <c r="E31" s="14" t="s">
        <v>130</v>
      </c>
      <c r="F31" s="19">
        <v>45646</v>
      </c>
      <c r="G31" s="17" t="s">
        <v>32</v>
      </c>
    </row>
    <row r="32" spans="1:7" ht="55.2" x14ac:dyDescent="0.3">
      <c r="A32" s="17" t="s">
        <v>74</v>
      </c>
      <c r="B32" s="17" t="s">
        <v>80</v>
      </c>
      <c r="C32" s="17" t="s">
        <v>113</v>
      </c>
      <c r="D32" s="18" t="s">
        <v>132</v>
      </c>
      <c r="E32" s="14" t="s">
        <v>130</v>
      </c>
      <c r="F32" s="19">
        <v>44769</v>
      </c>
      <c r="G32" s="17" t="s">
        <v>33</v>
      </c>
    </row>
    <row r="33" spans="1:7" ht="41.4" x14ac:dyDescent="0.3">
      <c r="A33" s="17" t="s">
        <v>74</v>
      </c>
      <c r="B33" s="17" t="s">
        <v>81</v>
      </c>
      <c r="C33" s="17" t="s">
        <v>114</v>
      </c>
      <c r="D33" s="18" t="s">
        <v>131</v>
      </c>
      <c r="E33" s="13" t="s">
        <v>129</v>
      </c>
      <c r="F33" s="19">
        <v>46022</v>
      </c>
      <c r="G33" s="17" t="s">
        <v>34</v>
      </c>
    </row>
    <row r="34" spans="1:7" ht="41.4" x14ac:dyDescent="0.3">
      <c r="A34" s="17" t="s">
        <v>74</v>
      </c>
      <c r="B34" s="17" t="s">
        <v>81</v>
      </c>
      <c r="C34" s="17" t="s">
        <v>115</v>
      </c>
      <c r="D34" s="18" t="s">
        <v>132</v>
      </c>
      <c r="E34" s="14" t="s">
        <v>130</v>
      </c>
      <c r="F34" s="19">
        <v>45267</v>
      </c>
      <c r="G34" s="17" t="s">
        <v>35</v>
      </c>
    </row>
    <row r="35" spans="1:7" ht="96.6" x14ac:dyDescent="0.3">
      <c r="A35" s="17" t="s">
        <v>74</v>
      </c>
      <c r="B35" s="17" t="s">
        <v>81</v>
      </c>
      <c r="C35" s="17" t="s">
        <v>116</v>
      </c>
      <c r="D35" s="18" t="s">
        <v>131</v>
      </c>
      <c r="E35" s="13" t="s">
        <v>129</v>
      </c>
      <c r="F35" s="19">
        <v>46022</v>
      </c>
      <c r="G35" s="17" t="s">
        <v>36</v>
      </c>
    </row>
    <row r="36" spans="1:7" ht="41.4" x14ac:dyDescent="0.3">
      <c r="A36" s="17" t="s">
        <v>74</v>
      </c>
      <c r="B36" s="17" t="s">
        <v>81</v>
      </c>
      <c r="C36" s="17" t="s">
        <v>117</v>
      </c>
      <c r="D36" s="18" t="s">
        <v>131</v>
      </c>
      <c r="E36" s="13" t="s">
        <v>129</v>
      </c>
      <c r="F36" s="19">
        <v>46022</v>
      </c>
      <c r="G36" s="17" t="s">
        <v>37</v>
      </c>
    </row>
    <row r="37" spans="1:7" ht="41.4" x14ac:dyDescent="0.3">
      <c r="A37" s="17" t="s">
        <v>74</v>
      </c>
      <c r="B37" s="17" t="s">
        <v>82</v>
      </c>
      <c r="C37" s="17" t="s">
        <v>118</v>
      </c>
      <c r="D37" s="18" t="s">
        <v>131</v>
      </c>
      <c r="E37" s="13" t="s">
        <v>129</v>
      </c>
      <c r="F37" s="19">
        <v>46022</v>
      </c>
      <c r="G37" s="17" t="s">
        <v>38</v>
      </c>
    </row>
    <row r="38" spans="1:7" ht="27.6" x14ac:dyDescent="0.3">
      <c r="A38" s="17" t="s">
        <v>74</v>
      </c>
      <c r="B38" s="17" t="s">
        <v>82</v>
      </c>
      <c r="C38" s="17" t="s">
        <v>119</v>
      </c>
      <c r="D38" s="18" t="s">
        <v>131</v>
      </c>
      <c r="E38" s="13" t="s">
        <v>129</v>
      </c>
      <c r="F38" s="19">
        <v>46022</v>
      </c>
      <c r="G38" s="17" t="s">
        <v>39</v>
      </c>
    </row>
    <row r="39" spans="1:7" ht="41.4" x14ac:dyDescent="0.3">
      <c r="A39" s="17" t="s">
        <v>74</v>
      </c>
      <c r="B39" s="17" t="s">
        <v>82</v>
      </c>
      <c r="C39" s="17" t="s">
        <v>120</v>
      </c>
      <c r="D39" s="18" t="s">
        <v>131</v>
      </c>
      <c r="E39" s="13" t="s">
        <v>129</v>
      </c>
      <c r="F39" s="19">
        <v>46022</v>
      </c>
      <c r="G39" s="17" t="s">
        <v>27</v>
      </c>
    </row>
    <row r="40" spans="1:7" ht="27.6" x14ac:dyDescent="0.3">
      <c r="A40" s="17" t="s">
        <v>74</v>
      </c>
      <c r="B40" s="17" t="s">
        <v>82</v>
      </c>
      <c r="C40" s="17" t="s">
        <v>121</v>
      </c>
      <c r="D40" s="18" t="s">
        <v>132</v>
      </c>
      <c r="E40" s="14" t="s">
        <v>130</v>
      </c>
      <c r="F40" s="19">
        <v>46022</v>
      </c>
      <c r="G40" s="17" t="s">
        <v>40</v>
      </c>
    </row>
    <row r="41" spans="1:7" ht="27.6" x14ac:dyDescent="0.3">
      <c r="A41" s="17" t="s">
        <v>74</v>
      </c>
      <c r="B41" s="17" t="s">
        <v>82</v>
      </c>
      <c r="C41" s="17" t="s">
        <v>122</v>
      </c>
      <c r="D41" s="18" t="s">
        <v>132</v>
      </c>
      <c r="E41" s="14" t="s">
        <v>130</v>
      </c>
      <c r="F41" s="19">
        <v>44926</v>
      </c>
      <c r="G41" s="17" t="s">
        <v>41</v>
      </c>
    </row>
    <row r="42" spans="1:7" ht="55.2" x14ac:dyDescent="0.3">
      <c r="A42" s="17" t="s">
        <v>74</v>
      </c>
      <c r="B42" s="17" t="s">
        <v>82</v>
      </c>
      <c r="C42" s="17" t="s">
        <v>123</v>
      </c>
      <c r="D42" s="18" t="s">
        <v>132</v>
      </c>
      <c r="E42" s="14" t="s">
        <v>130</v>
      </c>
      <c r="F42" s="19">
        <v>46022</v>
      </c>
      <c r="G42" s="17" t="s">
        <v>42</v>
      </c>
    </row>
    <row r="43" spans="1:7" ht="55.2" x14ac:dyDescent="0.3">
      <c r="A43" s="17" t="s">
        <v>74</v>
      </c>
      <c r="B43" s="17" t="s">
        <v>82</v>
      </c>
      <c r="C43" s="17" t="s">
        <v>124</v>
      </c>
      <c r="D43" s="18" t="s">
        <v>132</v>
      </c>
      <c r="E43" s="14" t="s">
        <v>130</v>
      </c>
      <c r="F43" s="19">
        <v>45133</v>
      </c>
      <c r="G43" s="17" t="s">
        <v>43</v>
      </c>
    </row>
    <row r="44" spans="1:7" ht="27.6" x14ac:dyDescent="0.3">
      <c r="A44" s="17" t="s">
        <v>74</v>
      </c>
      <c r="B44" s="17" t="s">
        <v>82</v>
      </c>
      <c r="C44" s="17" t="s">
        <v>125</v>
      </c>
      <c r="D44" s="18" t="s">
        <v>132</v>
      </c>
      <c r="E44" s="14" t="s">
        <v>130</v>
      </c>
      <c r="F44" s="19">
        <v>46022</v>
      </c>
      <c r="G44" s="17" t="s">
        <v>44</v>
      </c>
    </row>
    <row r="45" spans="1:7" ht="27.6" x14ac:dyDescent="0.3">
      <c r="A45" s="17" t="s">
        <v>74</v>
      </c>
      <c r="B45" s="17" t="s">
        <v>82</v>
      </c>
      <c r="C45" s="17" t="s">
        <v>126</v>
      </c>
      <c r="D45" s="18" t="s">
        <v>132</v>
      </c>
      <c r="E45" s="14" t="s">
        <v>130</v>
      </c>
      <c r="F45" s="19">
        <v>46022</v>
      </c>
      <c r="G45" s="17" t="s">
        <v>45</v>
      </c>
    </row>
    <row r="46" spans="1:7" ht="41.4" x14ac:dyDescent="0.3">
      <c r="A46" s="17" t="s">
        <v>74</v>
      </c>
      <c r="B46" s="17" t="s">
        <v>82</v>
      </c>
      <c r="C46" s="17" t="s">
        <v>127</v>
      </c>
      <c r="D46" s="18" t="s">
        <v>131</v>
      </c>
      <c r="E46" s="13" t="s">
        <v>129</v>
      </c>
      <c r="F46" s="19">
        <v>46022</v>
      </c>
      <c r="G46" s="17" t="s">
        <v>46</v>
      </c>
    </row>
    <row r="47" spans="1:7" ht="27.6" x14ac:dyDescent="0.3">
      <c r="A47" s="17" t="s">
        <v>74</v>
      </c>
      <c r="B47" s="17" t="s">
        <v>82</v>
      </c>
      <c r="C47" s="17" t="s">
        <v>128</v>
      </c>
      <c r="D47" s="18" t="s">
        <v>131</v>
      </c>
      <c r="E47" s="13" t="s">
        <v>129</v>
      </c>
      <c r="F47" s="19">
        <v>46022</v>
      </c>
      <c r="G47" s="17" t="s">
        <v>47</v>
      </c>
    </row>
  </sheetData>
  <autoFilter ref="A1:G47" xr:uid="{00000000-0001-0000-0000-000000000000}"/>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4E1B54-C64D-4731-9ED2-58E97D495E8E}">
  <dimension ref="C3:AE30"/>
  <sheetViews>
    <sheetView topLeftCell="G4" zoomScale="89" zoomScaleNormal="89" workbookViewId="0">
      <selection activeCell="AE31" sqref="AE31"/>
    </sheetView>
  </sheetViews>
  <sheetFormatPr defaultRowHeight="14.4" x14ac:dyDescent="0.3"/>
  <cols>
    <col min="1" max="1" width="18" bestFit="1" customWidth="1"/>
    <col min="2" max="2" width="26.44140625" bestFit="1" customWidth="1"/>
    <col min="3" max="3" width="5.5546875" bestFit="1" customWidth="1"/>
    <col min="11" max="11" width="8.6640625" customWidth="1"/>
    <col min="16" max="16" width="9.44140625" bestFit="1" customWidth="1"/>
  </cols>
  <sheetData>
    <row r="3" spans="3:26" x14ac:dyDescent="0.3">
      <c r="G3" s="5">
        <v>44075</v>
      </c>
      <c r="H3" s="5">
        <v>44256</v>
      </c>
      <c r="I3" s="5">
        <v>44621</v>
      </c>
      <c r="J3" s="5">
        <v>44986</v>
      </c>
      <c r="K3" s="5">
        <v>45393</v>
      </c>
      <c r="L3" s="5">
        <v>45658</v>
      </c>
      <c r="N3" s="5">
        <v>45729</v>
      </c>
      <c r="P3" s="5"/>
      <c r="Q3" s="5">
        <v>46023</v>
      </c>
      <c r="T3" s="5">
        <v>46023</v>
      </c>
    </row>
    <row r="4" spans="3:26" x14ac:dyDescent="0.3">
      <c r="C4" s="6"/>
      <c r="F4" s="7" t="s">
        <v>132</v>
      </c>
      <c r="G4">
        <v>3.7</v>
      </c>
      <c r="H4">
        <v>6.9</v>
      </c>
      <c r="I4">
        <v>10.9</v>
      </c>
      <c r="J4" s="8">
        <v>16.71388101983003</v>
      </c>
      <c r="K4" s="9">
        <v>23.249299719887954</v>
      </c>
      <c r="L4" s="8">
        <v>23.333333333333332</v>
      </c>
      <c r="N4">
        <v>84</v>
      </c>
      <c r="O4" s="8">
        <f>N4/360*100</f>
        <v>23.333333333333332</v>
      </c>
      <c r="Q4">
        <v>131</v>
      </c>
      <c r="R4">
        <f>Q4/358*100</f>
        <v>36.592178770949715</v>
      </c>
      <c r="T4">
        <v>131</v>
      </c>
      <c r="X4" s="7" t="s">
        <v>132</v>
      </c>
      <c r="Y4">
        <v>131</v>
      </c>
      <c r="Z4">
        <f>Y4/358*100</f>
        <v>36.592178770949715</v>
      </c>
    </row>
    <row r="5" spans="3:26" x14ac:dyDescent="0.3">
      <c r="C5" s="6"/>
      <c r="F5" s="7" t="s">
        <v>131</v>
      </c>
      <c r="G5">
        <v>50.2</v>
      </c>
      <c r="H5">
        <v>56.8</v>
      </c>
      <c r="I5">
        <v>60.1</v>
      </c>
      <c r="J5" s="8">
        <v>64.305949008498587</v>
      </c>
      <c r="K5" s="9">
        <v>61.344537815126053</v>
      </c>
      <c r="L5" s="8">
        <v>65.277777777777786</v>
      </c>
      <c r="N5">
        <v>234</v>
      </c>
      <c r="O5" s="8">
        <f t="shared" ref="O5:O10" si="0">N5/360*100</f>
        <v>65</v>
      </c>
      <c r="Q5">
        <v>187</v>
      </c>
      <c r="R5">
        <f t="shared" ref="R5:R10" si="1">Q5/358*100</f>
        <v>52.234636871508378</v>
      </c>
      <c r="T5">
        <v>187</v>
      </c>
      <c r="X5" s="7" t="s">
        <v>131</v>
      </c>
      <c r="Y5">
        <f>187-163</f>
        <v>24</v>
      </c>
      <c r="Z5">
        <f t="shared" ref="Z5:Z10" si="2">Y5/358*100</f>
        <v>6.7039106145251397</v>
      </c>
    </row>
    <row r="6" spans="3:26" x14ac:dyDescent="0.3">
      <c r="C6" s="6"/>
      <c r="F6" s="7" t="s">
        <v>134</v>
      </c>
      <c r="G6">
        <v>25.9</v>
      </c>
      <c r="H6">
        <v>18.8</v>
      </c>
      <c r="I6">
        <v>11.8</v>
      </c>
      <c r="J6" s="8">
        <v>11.614730878186968</v>
      </c>
      <c r="K6" s="9">
        <v>6.1624649859943981</v>
      </c>
      <c r="L6" s="8">
        <v>3.6111111111111107</v>
      </c>
      <c r="N6">
        <v>12</v>
      </c>
      <c r="O6" s="8">
        <f t="shared" si="0"/>
        <v>3.3333333333333335</v>
      </c>
      <c r="Q6">
        <v>4</v>
      </c>
      <c r="R6">
        <f t="shared" si="1"/>
        <v>1.1173184357541899</v>
      </c>
      <c r="T6">
        <v>4</v>
      </c>
      <c r="X6" s="7" t="s">
        <v>151</v>
      </c>
      <c r="Y6">
        <v>163</v>
      </c>
      <c r="Z6">
        <f>Y6/358*100</f>
        <v>45.530726256983236</v>
      </c>
    </row>
    <row r="7" spans="3:26" x14ac:dyDescent="0.3">
      <c r="C7" s="6"/>
      <c r="F7" s="7" t="s">
        <v>138</v>
      </c>
      <c r="G7">
        <v>0</v>
      </c>
      <c r="H7">
        <v>4.2</v>
      </c>
      <c r="I7">
        <v>3.4</v>
      </c>
      <c r="J7" s="8">
        <v>1.1331444759206799</v>
      </c>
      <c r="K7" s="9">
        <v>1.680672268907563</v>
      </c>
      <c r="L7" s="8">
        <v>0.83333333333333337</v>
      </c>
      <c r="N7">
        <v>3</v>
      </c>
      <c r="O7" s="8">
        <f t="shared" si="0"/>
        <v>0.83333333333333337</v>
      </c>
      <c r="Q7">
        <v>6</v>
      </c>
      <c r="R7">
        <f t="shared" si="1"/>
        <v>1.6759776536312849</v>
      </c>
      <c r="T7">
        <v>6</v>
      </c>
      <c r="X7" s="7" t="s">
        <v>134</v>
      </c>
      <c r="Y7">
        <v>4</v>
      </c>
      <c r="Z7">
        <f t="shared" si="2"/>
        <v>1.1173184357541899</v>
      </c>
    </row>
    <row r="8" spans="3:26" x14ac:dyDescent="0.3">
      <c r="C8" s="6"/>
      <c r="F8" s="7" t="s">
        <v>141</v>
      </c>
      <c r="G8">
        <v>18.600000000000001</v>
      </c>
      <c r="H8">
        <v>10.6</v>
      </c>
      <c r="I8">
        <v>4.5999999999999996</v>
      </c>
      <c r="J8" s="8">
        <v>2.5495750708215295</v>
      </c>
      <c r="K8" s="9">
        <v>2.5210084033613445</v>
      </c>
      <c r="L8" s="8">
        <v>1.6666666666666667</v>
      </c>
      <c r="N8">
        <v>4</v>
      </c>
      <c r="O8" s="8">
        <f t="shared" si="0"/>
        <v>1.1111111111111112</v>
      </c>
      <c r="Q8">
        <v>5</v>
      </c>
      <c r="R8">
        <f t="shared" si="1"/>
        <v>1.3966480446927374</v>
      </c>
      <c r="T8">
        <v>5</v>
      </c>
      <c r="X8" s="7" t="s">
        <v>138</v>
      </c>
      <c r="Y8">
        <v>6</v>
      </c>
      <c r="Z8">
        <f t="shared" si="2"/>
        <v>1.6759776536312849</v>
      </c>
    </row>
    <row r="9" spans="3:26" x14ac:dyDescent="0.3">
      <c r="C9" s="6"/>
      <c r="F9" s="7" t="s">
        <v>142</v>
      </c>
      <c r="G9">
        <v>1.3</v>
      </c>
      <c r="H9">
        <v>1.7</v>
      </c>
      <c r="I9">
        <v>2</v>
      </c>
      <c r="J9" s="8">
        <v>3.1161473087818696</v>
      </c>
      <c r="K9" s="9">
        <v>3.9215686274509802</v>
      </c>
      <c r="L9" s="8">
        <v>3.8888888888888888</v>
      </c>
      <c r="N9">
        <v>20</v>
      </c>
      <c r="O9" s="8">
        <f t="shared" si="0"/>
        <v>5.5555555555555554</v>
      </c>
      <c r="Q9">
        <v>25</v>
      </c>
      <c r="R9">
        <f t="shared" si="1"/>
        <v>6.983240223463687</v>
      </c>
      <c r="T9">
        <v>25</v>
      </c>
      <c r="X9" s="7" t="s">
        <v>141</v>
      </c>
      <c r="Y9">
        <v>5</v>
      </c>
      <c r="Z9">
        <f t="shared" si="2"/>
        <v>1.3966480446927374</v>
      </c>
    </row>
    <row r="10" spans="3:26" x14ac:dyDescent="0.3">
      <c r="C10" s="6"/>
      <c r="F10" s="7" t="s">
        <v>143</v>
      </c>
      <c r="G10">
        <v>0.3</v>
      </c>
      <c r="H10">
        <v>1</v>
      </c>
      <c r="I10">
        <v>7.2</v>
      </c>
      <c r="J10" s="8">
        <v>0.56657223796033995</v>
      </c>
      <c r="K10" s="9">
        <v>1.1204481792717087</v>
      </c>
      <c r="L10" s="8">
        <v>1.3888888888888888</v>
      </c>
      <c r="N10">
        <v>0</v>
      </c>
      <c r="O10" s="8">
        <f t="shared" si="0"/>
        <v>0</v>
      </c>
      <c r="Q10">
        <v>0</v>
      </c>
      <c r="R10">
        <f t="shared" si="1"/>
        <v>0</v>
      </c>
      <c r="T10">
        <v>0</v>
      </c>
      <c r="X10" s="7" t="s">
        <v>142</v>
      </c>
      <c r="Y10">
        <v>25</v>
      </c>
      <c r="Z10">
        <f t="shared" si="2"/>
        <v>6.983240223463687</v>
      </c>
    </row>
    <row r="11" spans="3:26" x14ac:dyDescent="0.3">
      <c r="F11" s="7" t="s">
        <v>151</v>
      </c>
      <c r="G11">
        <f>SUM(G4:G10)</f>
        <v>100</v>
      </c>
      <c r="H11">
        <f>SUM(H4:H10)</f>
        <v>100</v>
      </c>
      <c r="I11">
        <f>SUM(I4:I10)</f>
        <v>100</v>
      </c>
      <c r="J11">
        <v>100.00000000000001</v>
      </c>
      <c r="K11" s="8">
        <f>SUM(K4:K10)</f>
        <v>100</v>
      </c>
      <c r="L11" s="8">
        <f>SUM(L4:L10)</f>
        <v>100</v>
      </c>
      <c r="N11" s="10">
        <f>SUM(N4:N10)</f>
        <v>357</v>
      </c>
      <c r="Q11">
        <f>SUM(Q4:Q10)</f>
        <v>358</v>
      </c>
      <c r="X11" s="7" t="s">
        <v>143</v>
      </c>
      <c r="Y11">
        <v>0</v>
      </c>
      <c r="Z11">
        <v>0</v>
      </c>
    </row>
    <row r="12" spans="3:26" x14ac:dyDescent="0.3">
      <c r="C12" s="8"/>
      <c r="Y12">
        <f>SUM(Y4:Y11)</f>
        <v>358</v>
      </c>
      <c r="Z12">
        <f>SUM(Z4:Z11)</f>
        <v>99.999999999999972</v>
      </c>
    </row>
    <row r="30" spans="31:31" x14ac:dyDescent="0.3">
      <c r="AE30">
        <f>45.5/64.3*100</f>
        <v>70.762052877138416</v>
      </c>
    </row>
  </sheetData>
  <pageMargins left="0.7" right="0.7" top="0.75" bottom="0.75" header="0.3" footer="0.3"/>
  <drawing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AC6C65-9D56-4F47-9A88-517A24257177}">
  <dimension ref="B2:Q11"/>
  <sheetViews>
    <sheetView workbookViewId="0">
      <selection activeCell="R29" sqref="R29"/>
    </sheetView>
  </sheetViews>
  <sheetFormatPr defaultRowHeight="14.4" x14ac:dyDescent="0.3"/>
  <sheetData>
    <row r="2" spans="2:17" x14ac:dyDescent="0.3">
      <c r="C2" s="5">
        <v>44075</v>
      </c>
      <c r="D2" s="5">
        <v>44256</v>
      </c>
      <c r="E2" s="5">
        <v>44621</v>
      </c>
      <c r="F2" s="5">
        <v>44986</v>
      </c>
      <c r="G2" s="5">
        <v>45393</v>
      </c>
      <c r="H2" s="5">
        <v>45717</v>
      </c>
      <c r="I2" s="5">
        <v>46023</v>
      </c>
      <c r="K2" s="5">
        <v>46023</v>
      </c>
    </row>
    <row r="3" spans="2:17" x14ac:dyDescent="0.3">
      <c r="B3" s="7" t="s">
        <v>132</v>
      </c>
      <c r="C3">
        <v>3.7</v>
      </c>
      <c r="D3">
        <v>6.9</v>
      </c>
      <c r="E3">
        <v>10.9</v>
      </c>
      <c r="F3" s="8">
        <v>16.71388101983003</v>
      </c>
      <c r="G3" s="9">
        <v>23.249299719887954</v>
      </c>
      <c r="H3" s="8">
        <v>23.52941176470588</v>
      </c>
      <c r="I3" s="8">
        <v>36.592178770949715</v>
      </c>
      <c r="K3">
        <v>131</v>
      </c>
      <c r="O3" s="7" t="s">
        <v>132</v>
      </c>
      <c r="P3">
        <v>131</v>
      </c>
      <c r="Q3">
        <f>P3/358*100</f>
        <v>36.592178770949715</v>
      </c>
    </row>
    <row r="4" spans="2:17" x14ac:dyDescent="0.3">
      <c r="B4" s="7" t="s">
        <v>131</v>
      </c>
      <c r="C4">
        <v>50.2</v>
      </c>
      <c r="D4">
        <v>56.8</v>
      </c>
      <c r="E4">
        <v>60.1</v>
      </c>
      <c r="F4" s="8">
        <v>64.305949008498587</v>
      </c>
      <c r="G4" s="9">
        <v>61.344537815126053</v>
      </c>
      <c r="H4" s="8">
        <v>65.546218487394952</v>
      </c>
      <c r="I4" s="8">
        <v>52.234636871508378</v>
      </c>
      <c r="K4">
        <v>187</v>
      </c>
      <c r="O4" s="7" t="s">
        <v>131</v>
      </c>
      <c r="P4">
        <f>187-163</f>
        <v>24</v>
      </c>
      <c r="Q4">
        <f t="shared" ref="Q4:Q9" si="0">P4/358*100</f>
        <v>6.7039106145251397</v>
      </c>
    </row>
    <row r="5" spans="2:17" x14ac:dyDescent="0.3">
      <c r="B5" s="7" t="s">
        <v>134</v>
      </c>
      <c r="C5">
        <v>25.9</v>
      </c>
      <c r="D5">
        <v>18.8</v>
      </c>
      <c r="E5">
        <v>11.8</v>
      </c>
      <c r="F5" s="8">
        <v>11.614730878186968</v>
      </c>
      <c r="G5" s="9">
        <v>6.1624649859943981</v>
      </c>
      <c r="H5" s="8">
        <v>3.3613445378151261</v>
      </c>
      <c r="I5" s="8">
        <v>1.1173184357541899</v>
      </c>
      <c r="K5">
        <v>4</v>
      </c>
      <c r="O5" s="7" t="s">
        <v>151</v>
      </c>
      <c r="P5">
        <v>163</v>
      </c>
      <c r="Q5">
        <f>P5/358*100</f>
        <v>45.530726256983236</v>
      </c>
    </row>
    <row r="6" spans="2:17" x14ac:dyDescent="0.3">
      <c r="B6" s="7" t="s">
        <v>138</v>
      </c>
      <c r="C6">
        <v>0</v>
      </c>
      <c r="D6">
        <v>4.2</v>
      </c>
      <c r="E6">
        <v>3.4</v>
      </c>
      <c r="F6" s="8">
        <v>1.1331444759206799</v>
      </c>
      <c r="G6" s="9">
        <v>1.680672268907563</v>
      </c>
      <c r="H6" s="8">
        <v>0.84033613445378152</v>
      </c>
      <c r="I6" s="8">
        <v>1.6759776536312849</v>
      </c>
      <c r="K6">
        <v>6</v>
      </c>
      <c r="O6" s="7" t="s">
        <v>134</v>
      </c>
      <c r="P6">
        <v>4</v>
      </c>
      <c r="Q6">
        <f t="shared" si="0"/>
        <v>1.1173184357541899</v>
      </c>
    </row>
    <row r="7" spans="2:17" x14ac:dyDescent="0.3">
      <c r="B7" s="7" t="s">
        <v>141</v>
      </c>
      <c r="C7">
        <v>18.600000000000001</v>
      </c>
      <c r="D7">
        <v>10.6</v>
      </c>
      <c r="E7">
        <v>4.5999999999999996</v>
      </c>
      <c r="F7" s="8">
        <v>2.5495750708215295</v>
      </c>
      <c r="G7" s="9">
        <v>2.5210084033613445</v>
      </c>
      <c r="H7" s="8">
        <v>1.1204481792717087</v>
      </c>
      <c r="I7" s="8">
        <v>1.3966480446927374</v>
      </c>
      <c r="K7">
        <v>5</v>
      </c>
      <c r="O7" s="7" t="s">
        <v>138</v>
      </c>
      <c r="P7">
        <v>6</v>
      </c>
      <c r="Q7">
        <f t="shared" si="0"/>
        <v>1.6759776536312849</v>
      </c>
    </row>
    <row r="8" spans="2:17" x14ac:dyDescent="0.3">
      <c r="B8" s="7" t="s">
        <v>142</v>
      </c>
      <c r="C8">
        <v>1.3</v>
      </c>
      <c r="D8">
        <v>1.7</v>
      </c>
      <c r="E8">
        <v>2</v>
      </c>
      <c r="F8" s="8">
        <v>3.1161473087818696</v>
      </c>
      <c r="G8" s="9">
        <v>3.9215686274509802</v>
      </c>
      <c r="H8" s="8">
        <v>5.6022408963585439</v>
      </c>
      <c r="I8" s="8">
        <v>6.983240223463687</v>
      </c>
      <c r="K8">
        <v>25</v>
      </c>
      <c r="O8" s="7" t="s">
        <v>141</v>
      </c>
      <c r="P8">
        <v>5</v>
      </c>
      <c r="Q8">
        <f t="shared" si="0"/>
        <v>1.3966480446927374</v>
      </c>
    </row>
    <row r="9" spans="2:17" x14ac:dyDescent="0.3">
      <c r="B9" s="7" t="s">
        <v>143</v>
      </c>
      <c r="C9">
        <v>0.3</v>
      </c>
      <c r="D9">
        <v>1</v>
      </c>
      <c r="E9">
        <v>7.2</v>
      </c>
      <c r="F9" s="8">
        <v>0.56657223796033995</v>
      </c>
      <c r="G9" s="9">
        <v>1.1204481792717087</v>
      </c>
      <c r="H9" s="8">
        <v>0</v>
      </c>
      <c r="I9" s="8">
        <v>0</v>
      </c>
      <c r="K9">
        <v>0</v>
      </c>
      <c r="O9" s="7" t="s">
        <v>142</v>
      </c>
      <c r="P9">
        <v>25</v>
      </c>
      <c r="Q9">
        <f t="shared" si="0"/>
        <v>6.983240223463687</v>
      </c>
    </row>
    <row r="10" spans="2:17" x14ac:dyDescent="0.3">
      <c r="B10" s="7" t="s">
        <v>151</v>
      </c>
      <c r="C10">
        <f>SUM(C3:C9)</f>
        <v>100</v>
      </c>
      <c r="D10">
        <f>SUM(D3:D9)</f>
        <v>100</v>
      </c>
      <c r="E10">
        <f>SUM(E3:E9)</f>
        <v>100</v>
      </c>
      <c r="F10">
        <v>100.00000000000001</v>
      </c>
      <c r="G10" s="8">
        <f>SUM(G3:G9)</f>
        <v>100</v>
      </c>
      <c r="H10" s="8">
        <f>SUM(H3:H9)</f>
        <v>99.999999999999986</v>
      </c>
      <c r="I10" s="8">
        <f t="shared" ref="I10" si="1">SUM(I3:I9)</f>
        <v>99.999999999999972</v>
      </c>
      <c r="O10" s="7" t="s">
        <v>143</v>
      </c>
      <c r="P10">
        <v>0</v>
      </c>
      <c r="Q10">
        <v>0</v>
      </c>
    </row>
    <row r="11" spans="2:17" x14ac:dyDescent="0.3">
      <c r="P11">
        <f>SUM(P3:P10)</f>
        <v>358</v>
      </c>
      <c r="Q11">
        <f>SUM(Q3:Q10)</f>
        <v>99.999999999999972</v>
      </c>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6"/>
  <sheetViews>
    <sheetView workbookViewId="0"/>
  </sheetViews>
  <sheetFormatPr defaultRowHeight="14.4" x14ac:dyDescent="0.3"/>
  <cols>
    <col min="1" max="1" width="36" customWidth="1"/>
    <col min="2" max="2" width="18" customWidth="1"/>
  </cols>
  <sheetData>
    <row r="1" spans="1:2" x14ac:dyDescent="0.3">
      <c r="A1" s="1" t="s">
        <v>48</v>
      </c>
    </row>
    <row r="2" spans="1:2" x14ac:dyDescent="0.3">
      <c r="A2" s="2" t="s">
        <v>49</v>
      </c>
      <c r="B2" t="s">
        <v>50</v>
      </c>
    </row>
    <row r="3" spans="1:2" x14ac:dyDescent="0.3">
      <c r="A3" s="2" t="s">
        <v>51</v>
      </c>
      <c r="B3" t="s">
        <v>52</v>
      </c>
    </row>
    <row r="4" spans="1:2" x14ac:dyDescent="0.3">
      <c r="A4" s="2" t="s">
        <v>53</v>
      </c>
      <c r="B4" s="3">
        <v>46043.494493865743</v>
      </c>
    </row>
    <row r="5" spans="1:2" x14ac:dyDescent="0.3">
      <c r="A5" s="2" t="s">
        <v>54</v>
      </c>
      <c r="B5" t="s">
        <v>55</v>
      </c>
    </row>
    <row r="6" spans="1:2" x14ac:dyDescent="0.3">
      <c r="A6" s="2" t="s">
        <v>56</v>
      </c>
      <c r="B6" t="s">
        <v>57</v>
      </c>
    </row>
    <row r="7" spans="1:2" x14ac:dyDescent="0.3">
      <c r="A7" s="2" t="s">
        <v>58</v>
      </c>
      <c r="B7" t="s">
        <v>59</v>
      </c>
    </row>
    <row r="8" spans="1:2" x14ac:dyDescent="0.3">
      <c r="A8" s="2" t="s">
        <v>60</v>
      </c>
      <c r="B8" t="s">
        <v>61</v>
      </c>
    </row>
    <row r="9" spans="1:2" x14ac:dyDescent="0.3">
      <c r="A9" s="2" t="s">
        <v>62</v>
      </c>
      <c r="B9" t="s">
        <v>63</v>
      </c>
    </row>
    <row r="13" spans="1:2" x14ac:dyDescent="0.3">
      <c r="A13" s="1" t="s">
        <v>64</v>
      </c>
    </row>
    <row r="14" spans="1:2" x14ac:dyDescent="0.3">
      <c r="A14" s="2" t="s">
        <v>65</v>
      </c>
      <c r="B14" t="s">
        <v>66</v>
      </c>
    </row>
    <row r="15" spans="1:2" x14ac:dyDescent="0.3">
      <c r="A15" s="2" t="s">
        <v>67</v>
      </c>
      <c r="B15" t="s">
        <v>68</v>
      </c>
    </row>
    <row r="16" spans="1:2" x14ac:dyDescent="0.3">
      <c r="A16" s="2" t="s">
        <v>69</v>
      </c>
      <c r="B16" t="s">
        <v>21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7</vt:i4>
      </vt:variant>
    </vt:vector>
  </HeadingPairs>
  <TitlesOfParts>
    <vt:vector size="7" baseType="lpstr">
      <vt:lpstr>Evolutie statussen</vt:lpstr>
      <vt:lpstr>Draaigrafiek ALLES</vt:lpstr>
      <vt:lpstr>Draaigrafiek PRIOR</vt:lpstr>
      <vt:lpstr>Detail PRIOR status jan '26</vt:lpstr>
      <vt:lpstr>Berekening evolutie statussen</vt:lpstr>
      <vt:lpstr>Blad3</vt:lpstr>
      <vt:lpstr>Info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Johan Janssens</cp:lastModifiedBy>
  <dcterms:created xsi:type="dcterms:W3CDTF">2026-01-21T10:52:04Z</dcterms:created>
  <dcterms:modified xsi:type="dcterms:W3CDTF">2026-06-04T06:42:47Z</dcterms:modified>
</cp:coreProperties>
</file>